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connect.ox.ac.uk\GLOBAL\Home-5\admn4615\Desktop\"/>
    </mc:Choice>
  </mc:AlternateContent>
  <bookViews>
    <workbookView xWindow="0" yWindow="465" windowWidth="25605" windowHeight="10635"/>
  </bookViews>
  <sheets>
    <sheet name="Statement template" sheetId="6" r:id="rId1"/>
    <sheet name="Tax Codes" sheetId="2" state="hidden" r:id="rId2"/>
    <sheet name="Recovery Types" sheetId="7" state="hidden" r:id="rId3"/>
    <sheet name="R12 Exp Types and Natural Acc" sheetId="3" r:id="rId4"/>
    <sheet name="Department List" sheetId="4" r:id="rId5"/>
    <sheet name="Cost Centres &amp; VAT Recovery" sheetId="8" r:id="rId6"/>
    <sheet name="M4A_Upload_template" sheetId="5" state="hidden" r:id="rId7"/>
  </sheets>
  <definedNames>
    <definedName name="_xlnm._FilterDatabase" localSheetId="3" hidden="1">'R12 Exp Types and Natural Acc'!$B$2:$D$84</definedName>
    <definedName name="cc" localSheetId="0">#REF!</definedName>
    <definedName name="cc">#REF!</definedName>
    <definedName name="csDesignMode">1</definedName>
    <definedName name="date" localSheetId="0">#REF!</definedName>
    <definedName name="date">#REF!</definedName>
    <definedName name="exp" localSheetId="0">#REF!</definedName>
    <definedName name="exp">#REF!</definedName>
    <definedName name="invoicedate" localSheetId="0">#REF!</definedName>
    <definedName name="invoicedate">#REF!</definedName>
    <definedName name="_xlnm.Print_Area" localSheetId="0">'Statement template'!$A$1:$U$67</definedName>
    <definedName name="sub" localSheetId="0">#REF!</definedName>
    <definedName name="sub">#REF!</definedName>
    <definedName name="subjective" localSheetId="0">#REF!</definedName>
    <definedName name="subjective">#REF!</definedName>
    <definedName name="table" localSheetId="0">#REF!</definedName>
    <definedName name="tabl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5" l="1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2" i="5"/>
  <c r="M12" i="5"/>
  <c r="E7" i="6" l="1"/>
  <c r="T14" i="6" l="1"/>
  <c r="Q13" i="5" s="1"/>
  <c r="U14" i="6"/>
  <c r="R13" i="5" s="1"/>
  <c r="T15" i="6"/>
  <c r="Q14" i="5" s="1"/>
  <c r="U15" i="6"/>
  <c r="R14" i="5" s="1"/>
  <c r="T16" i="6"/>
  <c r="Q15" i="5" s="1"/>
  <c r="U16" i="6"/>
  <c r="T17" i="6"/>
  <c r="Q16" i="5" s="1"/>
  <c r="U17" i="6"/>
  <c r="R16" i="5" s="1"/>
  <c r="T18" i="6"/>
  <c r="Q17" i="5" s="1"/>
  <c r="U18" i="6"/>
  <c r="R17" i="5" s="1"/>
  <c r="T19" i="6"/>
  <c r="Q18" i="5" s="1"/>
  <c r="U19" i="6"/>
  <c r="R18" i="5" s="1"/>
  <c r="T20" i="6"/>
  <c r="U20" i="6"/>
  <c r="R19" i="5" s="1"/>
  <c r="T21" i="6"/>
  <c r="Q20" i="5" s="1"/>
  <c r="U21" i="6"/>
  <c r="T22" i="6"/>
  <c r="Q21" i="5" s="1"/>
  <c r="U22" i="6"/>
  <c r="R21" i="5" s="1"/>
  <c r="T23" i="6"/>
  <c r="Q22" i="5" s="1"/>
  <c r="U23" i="6"/>
  <c r="R22" i="5" s="1"/>
  <c r="T24" i="6"/>
  <c r="Q23" i="5" s="1"/>
  <c r="U24" i="6"/>
  <c r="R23" i="5" s="1"/>
  <c r="T25" i="6"/>
  <c r="Q24" i="5" s="1"/>
  <c r="U25" i="6"/>
  <c r="T26" i="6"/>
  <c r="U26" i="6"/>
  <c r="R25" i="5" s="1"/>
  <c r="T27" i="6"/>
  <c r="Q26" i="5" s="1"/>
  <c r="U27" i="6"/>
  <c r="R26" i="5" s="1"/>
  <c r="T28" i="6"/>
  <c r="Q27" i="5" s="1"/>
  <c r="U28" i="6"/>
  <c r="R27" i="5" s="1"/>
  <c r="T29" i="6"/>
  <c r="Q28" i="5" s="1"/>
  <c r="U29" i="6"/>
  <c r="T30" i="6"/>
  <c r="Q29" i="5" s="1"/>
  <c r="U30" i="6"/>
  <c r="R29" i="5" s="1"/>
  <c r="T31" i="6"/>
  <c r="Q30" i="5" s="1"/>
  <c r="U31" i="6"/>
  <c r="R30" i="5" s="1"/>
  <c r="T32" i="6"/>
  <c r="Q31" i="5" s="1"/>
  <c r="U32" i="6"/>
  <c r="R31" i="5" s="1"/>
  <c r="T33" i="6"/>
  <c r="Q32" i="5" s="1"/>
  <c r="U33" i="6"/>
  <c r="T34" i="6"/>
  <c r="U34" i="6"/>
  <c r="R33" i="5" s="1"/>
  <c r="T35" i="6"/>
  <c r="Q34" i="5" s="1"/>
  <c r="U35" i="6"/>
  <c r="R34" i="5" s="1"/>
  <c r="T36" i="6"/>
  <c r="U36" i="6"/>
  <c r="R35" i="5" s="1"/>
  <c r="T37" i="6"/>
  <c r="Q36" i="5" s="1"/>
  <c r="U37" i="6"/>
  <c r="T38" i="6"/>
  <c r="Q37" i="5" s="1"/>
  <c r="U38" i="6"/>
  <c r="R37" i="5" s="1"/>
  <c r="T39" i="6"/>
  <c r="Q38" i="5" s="1"/>
  <c r="U39" i="6"/>
  <c r="R38" i="5" s="1"/>
  <c r="T40" i="6"/>
  <c r="Q39" i="5" s="1"/>
  <c r="U40" i="6"/>
  <c r="R39" i="5" s="1"/>
  <c r="T41" i="6"/>
  <c r="Q40" i="5" s="1"/>
  <c r="U41" i="6"/>
  <c r="T42" i="6"/>
  <c r="Q41" i="5" s="1"/>
  <c r="U42" i="6"/>
  <c r="R41" i="5" s="1"/>
  <c r="T43" i="6"/>
  <c r="Q42" i="5" s="1"/>
  <c r="U43" i="6"/>
  <c r="R42" i="5" s="1"/>
  <c r="T44" i="6"/>
  <c r="U44" i="6"/>
  <c r="R43" i="5" s="1"/>
  <c r="T45" i="6"/>
  <c r="Q44" i="5" s="1"/>
  <c r="U45" i="6"/>
  <c r="T46" i="6"/>
  <c r="Q45" i="5" s="1"/>
  <c r="U46" i="6"/>
  <c r="R45" i="5" s="1"/>
  <c r="T47" i="6"/>
  <c r="Q46" i="5" s="1"/>
  <c r="U47" i="6"/>
  <c r="R46" i="5" s="1"/>
  <c r="T48" i="6"/>
  <c r="Q47" i="5" s="1"/>
  <c r="U48" i="6"/>
  <c r="R47" i="5" s="1"/>
  <c r="T49" i="6"/>
  <c r="Q48" i="5" s="1"/>
  <c r="U49" i="6"/>
  <c r="T50" i="6"/>
  <c r="U50" i="6"/>
  <c r="R49" i="5" s="1"/>
  <c r="T51" i="6"/>
  <c r="Q50" i="5" s="1"/>
  <c r="U51" i="6"/>
  <c r="R50" i="5" s="1"/>
  <c r="T52" i="6"/>
  <c r="Q51" i="5" s="1"/>
  <c r="U52" i="6"/>
  <c r="R51" i="5" s="1"/>
  <c r="T53" i="6"/>
  <c r="Q52" i="5" s="1"/>
  <c r="U53" i="6"/>
  <c r="T54" i="6"/>
  <c r="Q53" i="5" s="1"/>
  <c r="U54" i="6"/>
  <c r="R53" i="5" s="1"/>
  <c r="T55" i="6"/>
  <c r="Q54" i="5" s="1"/>
  <c r="U55" i="6"/>
  <c r="R54" i="5" s="1"/>
  <c r="T56" i="6"/>
  <c r="Q55" i="5" s="1"/>
  <c r="U56" i="6"/>
  <c r="R55" i="5" s="1"/>
  <c r="T57" i="6"/>
  <c r="Q56" i="5" s="1"/>
  <c r="U57" i="6"/>
  <c r="T58" i="6"/>
  <c r="U58" i="6"/>
  <c r="R57" i="5" s="1"/>
  <c r="T59" i="6"/>
  <c r="Q58" i="5" s="1"/>
  <c r="U59" i="6"/>
  <c r="R58" i="5" s="1"/>
  <c r="T60" i="6"/>
  <c r="U60" i="6"/>
  <c r="R59" i="5" s="1"/>
  <c r="T61" i="6"/>
  <c r="Q60" i="5" s="1"/>
  <c r="U61" i="6"/>
  <c r="T62" i="6"/>
  <c r="Q61" i="5" s="1"/>
  <c r="U62" i="6"/>
  <c r="R61" i="5" s="1"/>
  <c r="T63" i="6"/>
  <c r="Q62" i="5" s="1"/>
  <c r="U63" i="6"/>
  <c r="R62" i="5" s="1"/>
  <c r="T64" i="6"/>
  <c r="Q63" i="5" s="1"/>
  <c r="U64" i="6"/>
  <c r="R63" i="5" s="1"/>
  <c r="T65" i="6"/>
  <c r="Q64" i="5" s="1"/>
  <c r="U65" i="6"/>
  <c r="T66" i="6"/>
  <c r="Q65" i="5" s="1"/>
  <c r="U66" i="6"/>
  <c r="R65" i="5" s="1"/>
  <c r="T67" i="6"/>
  <c r="Q66" i="5" s="1"/>
  <c r="U67" i="6"/>
  <c r="R66" i="5" s="1"/>
  <c r="T68" i="6"/>
  <c r="U68" i="6"/>
  <c r="R67" i="5" s="1"/>
  <c r="T69" i="6"/>
  <c r="Q68" i="5" s="1"/>
  <c r="U69" i="6"/>
  <c r="T70" i="6"/>
  <c r="Q69" i="5" s="1"/>
  <c r="U70" i="6"/>
  <c r="R69" i="5" s="1"/>
  <c r="T71" i="6"/>
  <c r="Q70" i="5" s="1"/>
  <c r="U71" i="6"/>
  <c r="R70" i="5" s="1"/>
  <c r="T72" i="6"/>
  <c r="Q71" i="5" s="1"/>
  <c r="U72" i="6"/>
  <c r="R71" i="5" s="1"/>
  <c r="T73" i="6"/>
  <c r="Q72" i="5" s="1"/>
  <c r="U73" i="6"/>
  <c r="T74" i="6"/>
  <c r="U74" i="6"/>
  <c r="R73" i="5" s="1"/>
  <c r="T75" i="6"/>
  <c r="Q74" i="5" s="1"/>
  <c r="U75" i="6"/>
  <c r="R74" i="5" s="1"/>
  <c r="T76" i="6"/>
  <c r="Q75" i="5" s="1"/>
  <c r="U76" i="6"/>
  <c r="R75" i="5" s="1"/>
  <c r="T77" i="6"/>
  <c r="Q76" i="5" s="1"/>
  <c r="U77" i="6"/>
  <c r="T78" i="6"/>
  <c r="Q77" i="5" s="1"/>
  <c r="U78" i="6"/>
  <c r="R77" i="5" s="1"/>
  <c r="T79" i="6"/>
  <c r="Q78" i="5" s="1"/>
  <c r="U79" i="6"/>
  <c r="R78" i="5" s="1"/>
  <c r="T80" i="6"/>
  <c r="Q79" i="5" s="1"/>
  <c r="U80" i="6"/>
  <c r="R79" i="5" s="1"/>
  <c r="T81" i="6"/>
  <c r="Q80" i="5" s="1"/>
  <c r="U81" i="6"/>
  <c r="T82" i="6"/>
  <c r="U82" i="6"/>
  <c r="R81" i="5" s="1"/>
  <c r="T83" i="6"/>
  <c r="Q82" i="5" s="1"/>
  <c r="U83" i="6"/>
  <c r="R82" i="5" s="1"/>
  <c r="T84" i="6"/>
  <c r="U84" i="6"/>
  <c r="R83" i="5" s="1"/>
  <c r="T85" i="6"/>
  <c r="Q84" i="5" s="1"/>
  <c r="U85" i="6"/>
  <c r="T86" i="6"/>
  <c r="Q85" i="5" s="1"/>
  <c r="U86" i="6"/>
  <c r="R85" i="5" s="1"/>
  <c r="T87" i="6"/>
  <c r="Q86" i="5" s="1"/>
  <c r="U87" i="6"/>
  <c r="R86" i="5" s="1"/>
  <c r="T88" i="6"/>
  <c r="Q87" i="5" s="1"/>
  <c r="U88" i="6"/>
  <c r="R87" i="5" s="1"/>
  <c r="T89" i="6"/>
  <c r="Q88" i="5" s="1"/>
  <c r="U89" i="6"/>
  <c r="T90" i="6"/>
  <c r="Q89" i="5" s="1"/>
  <c r="U90" i="6"/>
  <c r="R89" i="5" s="1"/>
  <c r="T91" i="6"/>
  <c r="Q90" i="5" s="1"/>
  <c r="U91" i="6"/>
  <c r="R90" i="5" s="1"/>
  <c r="T92" i="6"/>
  <c r="U92" i="6"/>
  <c r="R91" i="5" s="1"/>
  <c r="T93" i="6"/>
  <c r="Q92" i="5" s="1"/>
  <c r="U93" i="6"/>
  <c r="T94" i="6"/>
  <c r="Q93" i="5" s="1"/>
  <c r="U94" i="6"/>
  <c r="R93" i="5" s="1"/>
  <c r="T95" i="6"/>
  <c r="Q94" i="5" s="1"/>
  <c r="U95" i="6"/>
  <c r="R94" i="5" s="1"/>
  <c r="T96" i="6"/>
  <c r="Q95" i="5" s="1"/>
  <c r="U96" i="6"/>
  <c r="R95" i="5" s="1"/>
  <c r="T97" i="6"/>
  <c r="Q96" i="5" s="1"/>
  <c r="U97" i="6"/>
  <c r="T98" i="6"/>
  <c r="U98" i="6"/>
  <c r="R97" i="5" s="1"/>
  <c r="T99" i="6"/>
  <c r="Q98" i="5" s="1"/>
  <c r="U99" i="6"/>
  <c r="R98" i="5" s="1"/>
  <c r="T100" i="6"/>
  <c r="Q99" i="5" s="1"/>
  <c r="U100" i="6"/>
  <c r="R99" i="5" s="1"/>
  <c r="T101" i="6"/>
  <c r="Q100" i="5" s="1"/>
  <c r="U101" i="6"/>
  <c r="T102" i="6"/>
  <c r="Q101" i="5" s="1"/>
  <c r="U102" i="6"/>
  <c r="R101" i="5" s="1"/>
  <c r="T103" i="6"/>
  <c r="Q102" i="5" s="1"/>
  <c r="U103" i="6"/>
  <c r="R102" i="5" s="1"/>
  <c r="T104" i="6"/>
  <c r="Q103" i="5" s="1"/>
  <c r="U104" i="6"/>
  <c r="R103" i="5" s="1"/>
  <c r="T105" i="6"/>
  <c r="Q104" i="5" s="1"/>
  <c r="U105" i="6"/>
  <c r="T106" i="6"/>
  <c r="U106" i="6"/>
  <c r="R105" i="5" s="1"/>
  <c r="T107" i="6"/>
  <c r="Q106" i="5" s="1"/>
  <c r="U107" i="6"/>
  <c r="R106" i="5" s="1"/>
  <c r="T108" i="6"/>
  <c r="U108" i="6"/>
  <c r="R107" i="5" s="1"/>
  <c r="T109" i="6"/>
  <c r="Q108" i="5" s="1"/>
  <c r="U109" i="6"/>
  <c r="T110" i="6"/>
  <c r="Q109" i="5" s="1"/>
  <c r="U110" i="6"/>
  <c r="R109" i="5" s="1"/>
  <c r="T111" i="6"/>
  <c r="Q110" i="5" s="1"/>
  <c r="U111" i="6"/>
  <c r="R110" i="5" s="1"/>
  <c r="T112" i="6"/>
  <c r="Q111" i="5" s="1"/>
  <c r="U112" i="6"/>
  <c r="R111" i="5" s="1"/>
  <c r="T113" i="6"/>
  <c r="Q112" i="5" s="1"/>
  <c r="U113" i="6"/>
  <c r="T114" i="6"/>
  <c r="Q113" i="5" s="1"/>
  <c r="U114" i="6"/>
  <c r="R113" i="5" s="1"/>
  <c r="T115" i="6"/>
  <c r="Q114" i="5" s="1"/>
  <c r="U115" i="6"/>
  <c r="R114" i="5" s="1"/>
  <c r="T116" i="6"/>
  <c r="U116" i="6"/>
  <c r="R115" i="5" s="1"/>
  <c r="T117" i="6"/>
  <c r="Q116" i="5" s="1"/>
  <c r="U117" i="6"/>
  <c r="T118" i="6"/>
  <c r="Q117" i="5" s="1"/>
  <c r="U118" i="6"/>
  <c r="R117" i="5" s="1"/>
  <c r="T119" i="6"/>
  <c r="U119" i="6"/>
  <c r="T120" i="6"/>
  <c r="U120" i="6"/>
  <c r="T121" i="6"/>
  <c r="U121" i="6"/>
  <c r="T122" i="6"/>
  <c r="U122" i="6"/>
  <c r="T123" i="6"/>
  <c r="U123" i="6"/>
  <c r="T124" i="6"/>
  <c r="U124" i="6"/>
  <c r="T125" i="6"/>
  <c r="U125" i="6"/>
  <c r="T126" i="6"/>
  <c r="U126" i="6"/>
  <c r="T127" i="6"/>
  <c r="U127" i="6"/>
  <c r="T128" i="6"/>
  <c r="U128" i="6"/>
  <c r="T129" i="6"/>
  <c r="U129" i="6"/>
  <c r="T130" i="6"/>
  <c r="U130" i="6"/>
  <c r="T131" i="6"/>
  <c r="U131" i="6"/>
  <c r="T132" i="6"/>
  <c r="U132" i="6"/>
  <c r="T133" i="6"/>
  <c r="U133" i="6"/>
  <c r="T134" i="6"/>
  <c r="U134" i="6"/>
  <c r="T135" i="6"/>
  <c r="U135" i="6"/>
  <c r="T136" i="6"/>
  <c r="U136" i="6"/>
  <c r="T137" i="6"/>
  <c r="U137" i="6"/>
  <c r="T138" i="6"/>
  <c r="U138" i="6"/>
  <c r="T139" i="6"/>
  <c r="U139" i="6"/>
  <c r="T140" i="6"/>
  <c r="U140" i="6"/>
  <c r="T141" i="6"/>
  <c r="U141" i="6"/>
  <c r="T142" i="6"/>
  <c r="U142" i="6"/>
  <c r="T143" i="6"/>
  <c r="U143" i="6"/>
  <c r="T144" i="6"/>
  <c r="U144" i="6"/>
  <c r="T145" i="6"/>
  <c r="U145" i="6"/>
  <c r="T146" i="6"/>
  <c r="U146" i="6"/>
  <c r="T147" i="6"/>
  <c r="U147" i="6"/>
  <c r="T148" i="6"/>
  <c r="U148" i="6"/>
  <c r="T149" i="6"/>
  <c r="U149" i="6"/>
  <c r="T150" i="6"/>
  <c r="U150" i="6"/>
  <c r="T151" i="6"/>
  <c r="U151" i="6"/>
  <c r="T152" i="6"/>
  <c r="U152" i="6"/>
  <c r="T153" i="6"/>
  <c r="U153" i="6"/>
  <c r="T154" i="6"/>
  <c r="U154" i="6"/>
  <c r="T155" i="6"/>
  <c r="U155" i="6"/>
  <c r="T156" i="6"/>
  <c r="U156" i="6"/>
  <c r="T157" i="6"/>
  <c r="U157" i="6"/>
  <c r="T158" i="6"/>
  <c r="U158" i="6"/>
  <c r="T159" i="6"/>
  <c r="U159" i="6"/>
  <c r="T160" i="6"/>
  <c r="U160" i="6"/>
  <c r="T161" i="6"/>
  <c r="U161" i="6"/>
  <c r="T162" i="6"/>
  <c r="U162" i="6"/>
  <c r="T163" i="6"/>
  <c r="U163" i="6"/>
  <c r="T164" i="6"/>
  <c r="U164" i="6"/>
  <c r="T165" i="6"/>
  <c r="U165" i="6"/>
  <c r="T166" i="6"/>
  <c r="U166" i="6"/>
  <c r="T167" i="6"/>
  <c r="U167" i="6"/>
  <c r="T168" i="6"/>
  <c r="U168" i="6"/>
  <c r="T169" i="6"/>
  <c r="U169" i="6"/>
  <c r="T170" i="6"/>
  <c r="U170" i="6"/>
  <c r="T171" i="6"/>
  <c r="U171" i="6"/>
  <c r="T172" i="6"/>
  <c r="U172" i="6"/>
  <c r="T173" i="6"/>
  <c r="U173" i="6"/>
  <c r="T174" i="6"/>
  <c r="U174" i="6"/>
  <c r="T175" i="6"/>
  <c r="U175" i="6"/>
  <c r="T176" i="6"/>
  <c r="U176" i="6"/>
  <c r="T177" i="6"/>
  <c r="U177" i="6"/>
  <c r="T178" i="6"/>
  <c r="U178" i="6"/>
  <c r="T179" i="6"/>
  <c r="U179" i="6"/>
  <c r="T180" i="6"/>
  <c r="U180" i="6"/>
  <c r="T181" i="6"/>
  <c r="U181" i="6"/>
  <c r="T182" i="6"/>
  <c r="U182" i="6"/>
  <c r="T183" i="6"/>
  <c r="U183" i="6"/>
  <c r="T184" i="6"/>
  <c r="U184" i="6"/>
  <c r="T185" i="6"/>
  <c r="U185" i="6"/>
  <c r="T186" i="6"/>
  <c r="U186" i="6"/>
  <c r="T187" i="6"/>
  <c r="U187" i="6"/>
  <c r="T188" i="6"/>
  <c r="U188" i="6"/>
  <c r="T189" i="6"/>
  <c r="U189" i="6"/>
  <c r="T190" i="6"/>
  <c r="U190" i="6"/>
  <c r="T191" i="6"/>
  <c r="U191" i="6"/>
  <c r="T192" i="6"/>
  <c r="U192" i="6"/>
  <c r="T193" i="6"/>
  <c r="U193" i="6"/>
  <c r="T194" i="6"/>
  <c r="U194" i="6"/>
  <c r="T195" i="6"/>
  <c r="U195" i="6"/>
  <c r="T196" i="6"/>
  <c r="U196" i="6"/>
  <c r="T197" i="6"/>
  <c r="U197" i="6"/>
  <c r="T198" i="6"/>
  <c r="U198" i="6"/>
  <c r="T199" i="6"/>
  <c r="U199" i="6"/>
  <c r="T200" i="6"/>
  <c r="U200" i="6"/>
  <c r="T201" i="6"/>
  <c r="U201" i="6"/>
  <c r="T202" i="6"/>
  <c r="U202" i="6"/>
  <c r="T203" i="6"/>
  <c r="U203" i="6"/>
  <c r="T204" i="6"/>
  <c r="U204" i="6"/>
  <c r="T205" i="6"/>
  <c r="U205" i="6"/>
  <c r="T206" i="6"/>
  <c r="U206" i="6"/>
  <c r="T207" i="6"/>
  <c r="U207" i="6"/>
  <c r="T208" i="6"/>
  <c r="U208" i="6"/>
  <c r="T209" i="6"/>
  <c r="U209" i="6"/>
  <c r="T210" i="6"/>
  <c r="U210" i="6"/>
  <c r="T211" i="6"/>
  <c r="U211" i="6"/>
  <c r="T212" i="6"/>
  <c r="U212" i="6"/>
  <c r="T213" i="6"/>
  <c r="U213" i="6"/>
  <c r="T214" i="6"/>
  <c r="U214" i="6"/>
  <c r="T215" i="6"/>
  <c r="U215" i="6"/>
  <c r="T216" i="6"/>
  <c r="U216" i="6"/>
  <c r="T217" i="6"/>
  <c r="U217" i="6"/>
  <c r="T218" i="6"/>
  <c r="U218" i="6"/>
  <c r="T219" i="6"/>
  <c r="U219" i="6"/>
  <c r="T220" i="6"/>
  <c r="U220" i="6"/>
  <c r="T221" i="6"/>
  <c r="U221" i="6"/>
  <c r="T222" i="6"/>
  <c r="U222" i="6"/>
  <c r="T223" i="6"/>
  <c r="U223" i="6"/>
  <c r="T224" i="6"/>
  <c r="U224" i="6"/>
  <c r="T225" i="6"/>
  <c r="U225" i="6"/>
  <c r="T226" i="6"/>
  <c r="U226" i="6"/>
  <c r="T227" i="6"/>
  <c r="U227" i="6"/>
  <c r="T228" i="6"/>
  <c r="U228" i="6"/>
  <c r="T229" i="6"/>
  <c r="U229" i="6"/>
  <c r="T230" i="6"/>
  <c r="U230" i="6"/>
  <c r="T231" i="6"/>
  <c r="U231" i="6"/>
  <c r="T232" i="6"/>
  <c r="U232" i="6"/>
  <c r="T233" i="6"/>
  <c r="U233" i="6"/>
  <c r="T234" i="6"/>
  <c r="U234" i="6"/>
  <c r="T235" i="6"/>
  <c r="U235" i="6"/>
  <c r="T236" i="6"/>
  <c r="U236" i="6"/>
  <c r="T237" i="6"/>
  <c r="U237" i="6"/>
  <c r="T238" i="6"/>
  <c r="U238" i="6"/>
  <c r="T239" i="6"/>
  <c r="U239" i="6"/>
  <c r="T240" i="6"/>
  <c r="U240" i="6"/>
  <c r="T241" i="6"/>
  <c r="U241" i="6"/>
  <c r="T242" i="6"/>
  <c r="U242" i="6"/>
  <c r="T243" i="6"/>
  <c r="U243" i="6"/>
  <c r="T244" i="6"/>
  <c r="U244" i="6"/>
  <c r="T245" i="6"/>
  <c r="U245" i="6"/>
  <c r="T246" i="6"/>
  <c r="U246" i="6"/>
  <c r="T247" i="6"/>
  <c r="U247" i="6"/>
  <c r="T248" i="6"/>
  <c r="U248" i="6"/>
  <c r="T249" i="6"/>
  <c r="U249" i="6"/>
  <c r="T250" i="6"/>
  <c r="U250" i="6"/>
  <c r="T251" i="6"/>
  <c r="U251" i="6"/>
  <c r="T252" i="6"/>
  <c r="U252" i="6"/>
  <c r="T253" i="6"/>
  <c r="U253" i="6"/>
  <c r="T254" i="6"/>
  <c r="U254" i="6"/>
  <c r="T255" i="6"/>
  <c r="U255" i="6"/>
  <c r="T256" i="6"/>
  <c r="U256" i="6"/>
  <c r="T257" i="6"/>
  <c r="U257" i="6"/>
  <c r="T258" i="6"/>
  <c r="U258" i="6"/>
  <c r="T259" i="6"/>
  <c r="U259" i="6"/>
  <c r="T260" i="6"/>
  <c r="U260" i="6"/>
  <c r="T261" i="6"/>
  <c r="U261" i="6"/>
  <c r="T262" i="6"/>
  <c r="U262" i="6"/>
  <c r="T263" i="6"/>
  <c r="U263" i="6"/>
  <c r="T264" i="6"/>
  <c r="U264" i="6"/>
  <c r="T265" i="6"/>
  <c r="U265" i="6"/>
  <c r="T266" i="6"/>
  <c r="U266" i="6"/>
  <c r="T267" i="6"/>
  <c r="U267" i="6"/>
  <c r="T268" i="6"/>
  <c r="U268" i="6"/>
  <c r="T269" i="6"/>
  <c r="U269" i="6"/>
  <c r="T270" i="6"/>
  <c r="U270" i="6"/>
  <c r="T271" i="6"/>
  <c r="U271" i="6"/>
  <c r="T272" i="6"/>
  <c r="U272" i="6"/>
  <c r="T273" i="6"/>
  <c r="U273" i="6"/>
  <c r="T274" i="6"/>
  <c r="U274" i="6"/>
  <c r="T275" i="6"/>
  <c r="U275" i="6"/>
  <c r="T276" i="6"/>
  <c r="U276" i="6"/>
  <c r="T277" i="6"/>
  <c r="U277" i="6"/>
  <c r="T278" i="6"/>
  <c r="U278" i="6"/>
  <c r="T279" i="6"/>
  <c r="U279" i="6"/>
  <c r="T280" i="6"/>
  <c r="U280" i="6"/>
  <c r="T281" i="6"/>
  <c r="U281" i="6"/>
  <c r="T282" i="6"/>
  <c r="U282" i="6"/>
  <c r="T283" i="6"/>
  <c r="U283" i="6"/>
  <c r="T284" i="6"/>
  <c r="U284" i="6"/>
  <c r="T285" i="6"/>
  <c r="U285" i="6"/>
  <c r="T286" i="6"/>
  <c r="U286" i="6"/>
  <c r="T287" i="6"/>
  <c r="U287" i="6"/>
  <c r="T288" i="6"/>
  <c r="U288" i="6"/>
  <c r="T289" i="6"/>
  <c r="U289" i="6"/>
  <c r="T290" i="6"/>
  <c r="U290" i="6"/>
  <c r="T291" i="6"/>
  <c r="U291" i="6"/>
  <c r="T292" i="6"/>
  <c r="U292" i="6"/>
  <c r="T293" i="6"/>
  <c r="U293" i="6"/>
  <c r="T294" i="6"/>
  <c r="U294" i="6"/>
  <c r="T295" i="6"/>
  <c r="U295" i="6"/>
  <c r="T296" i="6"/>
  <c r="U296" i="6"/>
  <c r="T297" i="6"/>
  <c r="U297" i="6"/>
  <c r="T298" i="6"/>
  <c r="U298" i="6"/>
  <c r="T299" i="6"/>
  <c r="U299" i="6"/>
  <c r="T300" i="6"/>
  <c r="U300" i="6"/>
  <c r="T301" i="6"/>
  <c r="U301" i="6"/>
  <c r="T302" i="6"/>
  <c r="U302" i="6"/>
  <c r="T303" i="6"/>
  <c r="U303" i="6"/>
  <c r="T304" i="6"/>
  <c r="U304" i="6"/>
  <c r="T305" i="6"/>
  <c r="U305" i="6"/>
  <c r="T306" i="6"/>
  <c r="U306" i="6"/>
  <c r="T307" i="6"/>
  <c r="U307" i="6"/>
  <c r="T308" i="6"/>
  <c r="U308" i="6"/>
  <c r="T309" i="6"/>
  <c r="U309" i="6"/>
  <c r="T310" i="6"/>
  <c r="U310" i="6"/>
  <c r="T311" i="6"/>
  <c r="U311" i="6"/>
  <c r="T312" i="6"/>
  <c r="U312" i="6"/>
  <c r="T313" i="6"/>
  <c r="U313" i="6"/>
  <c r="T314" i="6"/>
  <c r="U314" i="6"/>
  <c r="T315" i="6"/>
  <c r="U315" i="6"/>
  <c r="T316" i="6"/>
  <c r="U316" i="6"/>
  <c r="T317" i="6"/>
  <c r="U317" i="6"/>
  <c r="T318" i="6"/>
  <c r="U318" i="6"/>
  <c r="T319" i="6"/>
  <c r="U319" i="6"/>
  <c r="T320" i="6"/>
  <c r="U320" i="6"/>
  <c r="T321" i="6"/>
  <c r="U321" i="6"/>
  <c r="T322" i="6"/>
  <c r="U322" i="6"/>
  <c r="T323" i="6"/>
  <c r="U323" i="6"/>
  <c r="T324" i="6"/>
  <c r="U324" i="6"/>
  <c r="T325" i="6"/>
  <c r="U325" i="6"/>
  <c r="T326" i="6"/>
  <c r="U326" i="6"/>
  <c r="T327" i="6"/>
  <c r="U327" i="6"/>
  <c r="T328" i="6"/>
  <c r="U328" i="6"/>
  <c r="T329" i="6"/>
  <c r="U329" i="6"/>
  <c r="T330" i="6"/>
  <c r="U330" i="6"/>
  <c r="T331" i="6"/>
  <c r="U331" i="6"/>
  <c r="T332" i="6"/>
  <c r="U332" i="6"/>
  <c r="T333" i="6"/>
  <c r="U333" i="6"/>
  <c r="T334" i="6"/>
  <c r="U334" i="6"/>
  <c r="T335" i="6"/>
  <c r="U335" i="6"/>
  <c r="T336" i="6"/>
  <c r="U336" i="6"/>
  <c r="T337" i="6"/>
  <c r="U337" i="6"/>
  <c r="T338" i="6"/>
  <c r="U338" i="6"/>
  <c r="T339" i="6"/>
  <c r="U339" i="6"/>
  <c r="T340" i="6"/>
  <c r="U340" i="6"/>
  <c r="T341" i="6"/>
  <c r="U341" i="6"/>
  <c r="T342" i="6"/>
  <c r="U342" i="6"/>
  <c r="T343" i="6"/>
  <c r="U343" i="6"/>
  <c r="T344" i="6"/>
  <c r="U344" i="6"/>
  <c r="T345" i="6"/>
  <c r="U345" i="6"/>
  <c r="T346" i="6"/>
  <c r="U346" i="6"/>
  <c r="T347" i="6"/>
  <c r="U347" i="6"/>
  <c r="T348" i="6"/>
  <c r="U348" i="6"/>
  <c r="T349" i="6"/>
  <c r="U349" i="6"/>
  <c r="T350" i="6"/>
  <c r="U350" i="6"/>
  <c r="T351" i="6"/>
  <c r="U351" i="6"/>
  <c r="T352" i="6"/>
  <c r="U352" i="6"/>
  <c r="T353" i="6"/>
  <c r="U353" i="6"/>
  <c r="T354" i="6"/>
  <c r="U354" i="6"/>
  <c r="T355" i="6"/>
  <c r="U355" i="6"/>
  <c r="T356" i="6"/>
  <c r="U356" i="6"/>
  <c r="T357" i="6"/>
  <c r="U357" i="6"/>
  <c r="T358" i="6"/>
  <c r="U358" i="6"/>
  <c r="T359" i="6"/>
  <c r="U359" i="6"/>
  <c r="T360" i="6"/>
  <c r="U360" i="6"/>
  <c r="T361" i="6"/>
  <c r="U361" i="6"/>
  <c r="T362" i="6"/>
  <c r="U362" i="6"/>
  <c r="T363" i="6"/>
  <c r="U363" i="6"/>
  <c r="T364" i="6"/>
  <c r="U364" i="6"/>
  <c r="T365" i="6"/>
  <c r="U365" i="6"/>
  <c r="T366" i="6"/>
  <c r="U366" i="6"/>
  <c r="T367" i="6"/>
  <c r="U367" i="6"/>
  <c r="T368" i="6"/>
  <c r="U368" i="6"/>
  <c r="T369" i="6"/>
  <c r="U369" i="6"/>
  <c r="T370" i="6"/>
  <c r="U370" i="6"/>
  <c r="T371" i="6"/>
  <c r="U371" i="6"/>
  <c r="T372" i="6"/>
  <c r="U372" i="6"/>
  <c r="T373" i="6"/>
  <c r="U373" i="6"/>
  <c r="T374" i="6"/>
  <c r="U374" i="6"/>
  <c r="T375" i="6"/>
  <c r="U375" i="6"/>
  <c r="T376" i="6"/>
  <c r="U376" i="6"/>
  <c r="T377" i="6"/>
  <c r="U377" i="6"/>
  <c r="T378" i="6"/>
  <c r="U378" i="6"/>
  <c r="T379" i="6"/>
  <c r="U379" i="6"/>
  <c r="T380" i="6"/>
  <c r="U380" i="6"/>
  <c r="T381" i="6"/>
  <c r="U381" i="6"/>
  <c r="T382" i="6"/>
  <c r="U382" i="6"/>
  <c r="T383" i="6"/>
  <c r="U383" i="6"/>
  <c r="T384" i="6"/>
  <c r="U384" i="6"/>
  <c r="T385" i="6"/>
  <c r="U385" i="6"/>
  <c r="T386" i="6"/>
  <c r="U386" i="6"/>
  <c r="T387" i="6"/>
  <c r="U387" i="6"/>
  <c r="T388" i="6"/>
  <c r="U388" i="6"/>
  <c r="T389" i="6"/>
  <c r="U389" i="6"/>
  <c r="T390" i="6"/>
  <c r="U390" i="6"/>
  <c r="T391" i="6"/>
  <c r="U391" i="6"/>
  <c r="T392" i="6"/>
  <c r="U392" i="6"/>
  <c r="T393" i="6"/>
  <c r="U393" i="6"/>
  <c r="T394" i="6"/>
  <c r="U394" i="6"/>
  <c r="T395" i="6"/>
  <c r="U395" i="6"/>
  <c r="T396" i="6"/>
  <c r="U396" i="6"/>
  <c r="T397" i="6"/>
  <c r="U397" i="6"/>
  <c r="T398" i="6"/>
  <c r="U398" i="6"/>
  <c r="T399" i="6"/>
  <c r="U399" i="6"/>
  <c r="T400" i="6"/>
  <c r="U400" i="6"/>
  <c r="T401" i="6"/>
  <c r="U401" i="6"/>
  <c r="T402" i="6"/>
  <c r="U402" i="6"/>
  <c r="T13" i="6"/>
  <c r="U13" i="6"/>
  <c r="N13" i="5"/>
  <c r="O13" i="5"/>
  <c r="P13" i="5"/>
  <c r="N14" i="5"/>
  <c r="O14" i="5"/>
  <c r="P14" i="5"/>
  <c r="N15" i="5"/>
  <c r="O15" i="5"/>
  <c r="P15" i="5"/>
  <c r="R15" i="5"/>
  <c r="N16" i="5"/>
  <c r="O16" i="5"/>
  <c r="P16" i="5"/>
  <c r="N17" i="5"/>
  <c r="O17" i="5"/>
  <c r="P17" i="5"/>
  <c r="N18" i="5"/>
  <c r="O18" i="5"/>
  <c r="P18" i="5"/>
  <c r="N19" i="5"/>
  <c r="O19" i="5"/>
  <c r="P19" i="5"/>
  <c r="Q19" i="5"/>
  <c r="N20" i="5"/>
  <c r="O20" i="5"/>
  <c r="P20" i="5"/>
  <c r="R20" i="5"/>
  <c r="N21" i="5"/>
  <c r="O21" i="5"/>
  <c r="P21" i="5"/>
  <c r="N22" i="5"/>
  <c r="O22" i="5"/>
  <c r="P22" i="5"/>
  <c r="N23" i="5"/>
  <c r="O23" i="5"/>
  <c r="P23" i="5"/>
  <c r="N24" i="5"/>
  <c r="O24" i="5"/>
  <c r="P24" i="5"/>
  <c r="R24" i="5"/>
  <c r="N25" i="5"/>
  <c r="O25" i="5"/>
  <c r="P25" i="5"/>
  <c r="Q25" i="5"/>
  <c r="N26" i="5"/>
  <c r="O26" i="5"/>
  <c r="P26" i="5"/>
  <c r="N27" i="5"/>
  <c r="O27" i="5"/>
  <c r="P27" i="5"/>
  <c r="N28" i="5"/>
  <c r="O28" i="5"/>
  <c r="P28" i="5"/>
  <c r="R28" i="5"/>
  <c r="N29" i="5"/>
  <c r="O29" i="5"/>
  <c r="P29" i="5"/>
  <c r="N30" i="5"/>
  <c r="O30" i="5"/>
  <c r="P30" i="5"/>
  <c r="N31" i="5"/>
  <c r="O31" i="5"/>
  <c r="P31" i="5"/>
  <c r="N32" i="5"/>
  <c r="O32" i="5"/>
  <c r="P32" i="5"/>
  <c r="R32" i="5"/>
  <c r="N33" i="5"/>
  <c r="O33" i="5"/>
  <c r="P33" i="5"/>
  <c r="Q33" i="5"/>
  <c r="N34" i="5"/>
  <c r="O34" i="5"/>
  <c r="P34" i="5"/>
  <c r="N35" i="5"/>
  <c r="O35" i="5"/>
  <c r="P35" i="5"/>
  <c r="Q35" i="5"/>
  <c r="N36" i="5"/>
  <c r="O36" i="5"/>
  <c r="P36" i="5"/>
  <c r="R36" i="5"/>
  <c r="N37" i="5"/>
  <c r="O37" i="5"/>
  <c r="P37" i="5"/>
  <c r="N38" i="5"/>
  <c r="O38" i="5"/>
  <c r="P38" i="5"/>
  <c r="N39" i="5"/>
  <c r="O39" i="5"/>
  <c r="P39" i="5"/>
  <c r="N40" i="5"/>
  <c r="O40" i="5"/>
  <c r="P40" i="5"/>
  <c r="R40" i="5"/>
  <c r="N41" i="5"/>
  <c r="O41" i="5"/>
  <c r="P41" i="5"/>
  <c r="N42" i="5"/>
  <c r="O42" i="5"/>
  <c r="P42" i="5"/>
  <c r="N43" i="5"/>
  <c r="O43" i="5"/>
  <c r="P43" i="5"/>
  <c r="Q43" i="5"/>
  <c r="N44" i="5"/>
  <c r="O44" i="5"/>
  <c r="P44" i="5"/>
  <c r="R44" i="5"/>
  <c r="N45" i="5"/>
  <c r="O45" i="5"/>
  <c r="P45" i="5"/>
  <c r="N46" i="5"/>
  <c r="O46" i="5"/>
  <c r="P46" i="5"/>
  <c r="N47" i="5"/>
  <c r="O47" i="5"/>
  <c r="P47" i="5"/>
  <c r="N48" i="5"/>
  <c r="O48" i="5"/>
  <c r="P48" i="5"/>
  <c r="R48" i="5"/>
  <c r="N49" i="5"/>
  <c r="O49" i="5"/>
  <c r="P49" i="5"/>
  <c r="Q49" i="5"/>
  <c r="N50" i="5"/>
  <c r="O50" i="5"/>
  <c r="P50" i="5"/>
  <c r="N51" i="5"/>
  <c r="O51" i="5"/>
  <c r="P51" i="5"/>
  <c r="N52" i="5"/>
  <c r="O52" i="5"/>
  <c r="P52" i="5"/>
  <c r="R52" i="5"/>
  <c r="N53" i="5"/>
  <c r="O53" i="5"/>
  <c r="P53" i="5"/>
  <c r="N54" i="5"/>
  <c r="O54" i="5"/>
  <c r="P54" i="5"/>
  <c r="N55" i="5"/>
  <c r="O55" i="5"/>
  <c r="P55" i="5"/>
  <c r="N56" i="5"/>
  <c r="O56" i="5"/>
  <c r="P56" i="5"/>
  <c r="R56" i="5"/>
  <c r="N57" i="5"/>
  <c r="O57" i="5"/>
  <c r="P57" i="5"/>
  <c r="Q57" i="5"/>
  <c r="N58" i="5"/>
  <c r="O58" i="5"/>
  <c r="P58" i="5"/>
  <c r="N59" i="5"/>
  <c r="O59" i="5"/>
  <c r="P59" i="5"/>
  <c r="Q59" i="5"/>
  <c r="N60" i="5"/>
  <c r="O60" i="5"/>
  <c r="P60" i="5"/>
  <c r="R60" i="5"/>
  <c r="N61" i="5"/>
  <c r="O61" i="5"/>
  <c r="P61" i="5"/>
  <c r="N62" i="5"/>
  <c r="O62" i="5"/>
  <c r="P62" i="5"/>
  <c r="N63" i="5"/>
  <c r="O63" i="5"/>
  <c r="P63" i="5"/>
  <c r="N64" i="5"/>
  <c r="O64" i="5"/>
  <c r="P64" i="5"/>
  <c r="R64" i="5"/>
  <c r="N65" i="5"/>
  <c r="O65" i="5"/>
  <c r="P65" i="5"/>
  <c r="N66" i="5"/>
  <c r="O66" i="5"/>
  <c r="P66" i="5"/>
  <c r="N67" i="5"/>
  <c r="O67" i="5"/>
  <c r="P67" i="5"/>
  <c r="Q67" i="5"/>
  <c r="N68" i="5"/>
  <c r="O68" i="5"/>
  <c r="P68" i="5"/>
  <c r="R68" i="5"/>
  <c r="N69" i="5"/>
  <c r="O69" i="5"/>
  <c r="P69" i="5"/>
  <c r="N70" i="5"/>
  <c r="O70" i="5"/>
  <c r="P70" i="5"/>
  <c r="N71" i="5"/>
  <c r="O71" i="5"/>
  <c r="P71" i="5"/>
  <c r="N72" i="5"/>
  <c r="O72" i="5"/>
  <c r="P72" i="5"/>
  <c r="R72" i="5"/>
  <c r="N73" i="5"/>
  <c r="O73" i="5"/>
  <c r="P73" i="5"/>
  <c r="Q73" i="5"/>
  <c r="N74" i="5"/>
  <c r="O74" i="5"/>
  <c r="P74" i="5"/>
  <c r="N75" i="5"/>
  <c r="O75" i="5"/>
  <c r="P75" i="5"/>
  <c r="N76" i="5"/>
  <c r="O76" i="5"/>
  <c r="P76" i="5"/>
  <c r="R76" i="5"/>
  <c r="N77" i="5"/>
  <c r="O77" i="5"/>
  <c r="P77" i="5"/>
  <c r="N78" i="5"/>
  <c r="O78" i="5"/>
  <c r="P78" i="5"/>
  <c r="N79" i="5"/>
  <c r="O79" i="5"/>
  <c r="P79" i="5"/>
  <c r="N80" i="5"/>
  <c r="O80" i="5"/>
  <c r="P80" i="5"/>
  <c r="R80" i="5"/>
  <c r="N81" i="5"/>
  <c r="O81" i="5"/>
  <c r="P81" i="5"/>
  <c r="Q81" i="5"/>
  <c r="N82" i="5"/>
  <c r="O82" i="5"/>
  <c r="P82" i="5"/>
  <c r="N83" i="5"/>
  <c r="O83" i="5"/>
  <c r="P83" i="5"/>
  <c r="Q83" i="5"/>
  <c r="N84" i="5"/>
  <c r="O84" i="5"/>
  <c r="P84" i="5"/>
  <c r="R84" i="5"/>
  <c r="N85" i="5"/>
  <c r="O85" i="5"/>
  <c r="P85" i="5"/>
  <c r="N86" i="5"/>
  <c r="O86" i="5"/>
  <c r="P86" i="5"/>
  <c r="N87" i="5"/>
  <c r="O87" i="5"/>
  <c r="P87" i="5"/>
  <c r="N88" i="5"/>
  <c r="O88" i="5"/>
  <c r="P88" i="5"/>
  <c r="R88" i="5"/>
  <c r="N89" i="5"/>
  <c r="O89" i="5"/>
  <c r="P89" i="5"/>
  <c r="N90" i="5"/>
  <c r="O90" i="5"/>
  <c r="P90" i="5"/>
  <c r="N91" i="5"/>
  <c r="O91" i="5"/>
  <c r="P91" i="5"/>
  <c r="Q91" i="5"/>
  <c r="N92" i="5"/>
  <c r="O92" i="5"/>
  <c r="P92" i="5"/>
  <c r="R92" i="5"/>
  <c r="N93" i="5"/>
  <c r="O93" i="5"/>
  <c r="P93" i="5"/>
  <c r="N94" i="5"/>
  <c r="O94" i="5"/>
  <c r="P94" i="5"/>
  <c r="N95" i="5"/>
  <c r="O95" i="5"/>
  <c r="P95" i="5"/>
  <c r="N96" i="5"/>
  <c r="O96" i="5"/>
  <c r="P96" i="5"/>
  <c r="R96" i="5"/>
  <c r="N97" i="5"/>
  <c r="O97" i="5"/>
  <c r="P97" i="5"/>
  <c r="Q97" i="5"/>
  <c r="N98" i="5"/>
  <c r="O98" i="5"/>
  <c r="P98" i="5"/>
  <c r="N99" i="5"/>
  <c r="O99" i="5"/>
  <c r="P99" i="5"/>
  <c r="N100" i="5"/>
  <c r="O100" i="5"/>
  <c r="P100" i="5"/>
  <c r="R100" i="5"/>
  <c r="N101" i="5"/>
  <c r="O101" i="5"/>
  <c r="P101" i="5"/>
  <c r="N102" i="5"/>
  <c r="O102" i="5"/>
  <c r="P102" i="5"/>
  <c r="N103" i="5"/>
  <c r="O103" i="5"/>
  <c r="P103" i="5"/>
  <c r="N104" i="5"/>
  <c r="O104" i="5"/>
  <c r="P104" i="5"/>
  <c r="R104" i="5"/>
  <c r="N105" i="5"/>
  <c r="O105" i="5"/>
  <c r="P105" i="5"/>
  <c r="Q105" i="5"/>
  <c r="N106" i="5"/>
  <c r="O106" i="5"/>
  <c r="P106" i="5"/>
  <c r="N107" i="5"/>
  <c r="O107" i="5"/>
  <c r="P107" i="5"/>
  <c r="Q107" i="5"/>
  <c r="N108" i="5"/>
  <c r="O108" i="5"/>
  <c r="P108" i="5"/>
  <c r="R108" i="5"/>
  <c r="N109" i="5"/>
  <c r="O109" i="5"/>
  <c r="P109" i="5"/>
  <c r="N110" i="5"/>
  <c r="O110" i="5"/>
  <c r="P110" i="5"/>
  <c r="N111" i="5"/>
  <c r="O111" i="5"/>
  <c r="P111" i="5"/>
  <c r="N112" i="5"/>
  <c r="O112" i="5"/>
  <c r="P112" i="5"/>
  <c r="R112" i="5"/>
  <c r="N113" i="5"/>
  <c r="O113" i="5"/>
  <c r="P113" i="5"/>
  <c r="N114" i="5"/>
  <c r="O114" i="5"/>
  <c r="P114" i="5"/>
  <c r="N115" i="5"/>
  <c r="O115" i="5"/>
  <c r="P115" i="5"/>
  <c r="Q115" i="5"/>
  <c r="N116" i="5"/>
  <c r="O116" i="5"/>
  <c r="P116" i="5"/>
  <c r="R116" i="5"/>
  <c r="N117" i="5"/>
  <c r="O117" i="5"/>
  <c r="P117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G12" i="5" l="1"/>
  <c r="J12" i="5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14" i="6"/>
  <c r="E15" i="6"/>
  <c r="E16" i="6"/>
  <c r="E17" i="6"/>
  <c r="E13" i="6"/>
  <c r="K1" i="6"/>
  <c r="F12" i="5" s="1"/>
  <c r="K12" i="5"/>
  <c r="E12" i="5"/>
  <c r="C12" i="5"/>
  <c r="R12" i="5"/>
  <c r="Q12" i="5"/>
  <c r="P12" i="5"/>
  <c r="O12" i="5"/>
  <c r="N12" i="5"/>
  <c r="D12" i="5"/>
  <c r="B12" i="5"/>
  <c r="E12" i="6" l="1"/>
</calcChain>
</file>

<file path=xl/comments1.xml><?xml version="1.0" encoding="utf-8"?>
<comments xmlns="http://schemas.openxmlformats.org/spreadsheetml/2006/main">
  <authors>
    <author>Emily Russell</author>
    <author>Nicole Hodgetts</author>
  </authors>
  <commentList>
    <comment ref="F11" authorId="0" shapeId="0">
      <text>
        <r>
          <rPr>
            <sz val="9"/>
            <color indexed="81"/>
            <rFont val="Tahoma"/>
            <family val="2"/>
          </rPr>
          <t>Please ensure 'Supplier' (column B) is also populated as columns B and F are concatenated to form the line level description in Oracle R12 for tax reporting purposes.</t>
        </r>
      </text>
    </comment>
    <comment ref="K11" authorId="1" shapeId="0">
      <text>
        <r>
          <rPr>
            <sz val="10"/>
            <rFont val="Arial"/>
            <family val="2"/>
          </rPr>
          <t xml:space="preserve">The GL account to which the distribution amount will be charged.  </t>
        </r>
        <r>
          <rPr>
            <b/>
            <sz val="10"/>
            <color indexed="81"/>
            <rFont val="Arial"/>
            <family val="2"/>
          </rPr>
          <t>This is not required for Project information.</t>
        </r>
      </text>
    </comment>
    <comment ref="Q11" authorId="1" shapeId="0">
      <text>
        <r>
          <rPr>
            <sz val="10"/>
            <rFont val="Arial"/>
            <family val="2"/>
          </rPr>
          <t>Optional: not required if GL coding has been provided</t>
        </r>
      </text>
    </comment>
    <comment ref="R11" authorId="1" shapeId="0">
      <text>
        <r>
          <rPr>
            <sz val="10"/>
            <rFont val="Arial"/>
            <family val="2"/>
          </rPr>
          <t>Mandatory if a Project Number is entered.</t>
        </r>
      </text>
    </comment>
    <comment ref="S11" authorId="1" shapeId="0">
      <text>
        <r>
          <rPr>
            <sz val="10"/>
            <rFont val="Arial"/>
            <family val="2"/>
          </rPr>
          <t>Mandatory if a Project Number is entered.</t>
        </r>
      </text>
    </comment>
  </commentList>
</comments>
</file>

<file path=xl/sharedStrings.xml><?xml version="1.0" encoding="utf-8"?>
<sst xmlns="http://schemas.openxmlformats.org/spreadsheetml/2006/main" count="38465" uniqueCount="15399">
  <si>
    <t>Prepared by</t>
  </si>
  <si>
    <t>B9</t>
  </si>
  <si>
    <t>Approved by</t>
  </si>
  <si>
    <t>INDEX('Department List'!$B$4:$B$230,MATCH((IF(W12=0,I3,(LEFT(W12,2)))),'Department List'!$A$4:$A$230,0))</t>
  </si>
  <si>
    <t>Supplier</t>
  </si>
  <si>
    <t>Purchase made by</t>
  </si>
  <si>
    <t>VAT Code</t>
  </si>
  <si>
    <t>Cost Centre</t>
  </si>
  <si>
    <t>Source of Funds</t>
  </si>
  <si>
    <t>Org</t>
  </si>
  <si>
    <t>Future</t>
  </si>
  <si>
    <t>Project Number</t>
  </si>
  <si>
    <t>Task Number</t>
  </si>
  <si>
    <t>Expenditure Type</t>
  </si>
  <si>
    <t>Organization</t>
  </si>
  <si>
    <t>Item Date</t>
  </si>
  <si>
    <t>000000</t>
  </si>
  <si>
    <t>GB</t>
  </si>
  <si>
    <t>00</t>
  </si>
  <si>
    <t>00000</t>
  </si>
  <si>
    <t>AS</t>
  </si>
  <si>
    <t>Tax Dropdown</t>
  </si>
  <si>
    <t>Formulas</t>
  </si>
  <si>
    <t>Sheet</t>
  </si>
  <si>
    <t>Field</t>
  </si>
  <si>
    <t>Formula/function</t>
  </si>
  <si>
    <t>Uploader</t>
  </si>
  <si>
    <t>Organisation Validation</t>
  </si>
  <si>
    <t>IF(NOT(ISBLANK(W10)),(INDEX('Department List'!$B$4:$B$230,MATCH((IF(W10=0,I3,(LEFT(W10,2)))),'Department List'!$A$4:$A$230,0))),"")</t>
  </si>
  <si>
    <t>Statement Template</t>
  </si>
  <si>
    <t>Cost Code Concatination</t>
  </si>
  <si>
    <t>IF(NOT(ISBLANK('Statement template'!P22)),(CONCATENATE('Statement template'!P22,".",'Statement template'!Q22,".",'Statement template'!R22,".",'Statement template'!S22,".",'Statement template'!T22,".",'Statement template'!U22)),"")</t>
  </si>
  <si>
    <t>Tax Code</t>
  </si>
  <si>
    <t>Dropdown Menu- Data Validation</t>
  </si>
  <si>
    <t>Cost Codes Cells</t>
  </si>
  <si>
    <t>Data Validation</t>
  </si>
  <si>
    <t>IF((ISBLANK(W12)),"",B12)</t>
  </si>
  <si>
    <t>R12 Expenditure Types and Associated Natural Account</t>
  </si>
  <si>
    <t>R12 Expenditure Category</t>
  </si>
  <si>
    <t>Natural Account</t>
  </si>
  <si>
    <t>Animals Costs</t>
  </si>
  <si>
    <t>Audit Fees</t>
  </si>
  <si>
    <t>Building Maintenance</t>
  </si>
  <si>
    <t>Repairs &amp; Maintenance</t>
  </si>
  <si>
    <t>Buildings Purchase (Freehold)</t>
  </si>
  <si>
    <t>Land &amp; Buildings Purchase</t>
  </si>
  <si>
    <t>Buildings Purchase (Leasehold)</t>
  </si>
  <si>
    <t>Bursaries</t>
  </si>
  <si>
    <t>Business Advances</t>
  </si>
  <si>
    <t>Career Exploratory Allowance</t>
  </si>
  <si>
    <t>College Fees</t>
  </si>
  <si>
    <t>Computer Software</t>
  </si>
  <si>
    <t>Conference Costs</t>
  </si>
  <si>
    <t>Consultancy Costs</t>
  </si>
  <si>
    <t>Consumables</t>
  </si>
  <si>
    <t>Direct Contract Costs</t>
  </si>
  <si>
    <t>Direct Contracts</t>
  </si>
  <si>
    <t>Electrical Maintenance</t>
  </si>
  <si>
    <t>Entertaining Expenses</t>
  </si>
  <si>
    <t>Travel &amp; Subsistence</t>
  </si>
  <si>
    <t>Equipment - Capital</t>
  </si>
  <si>
    <t>Equipment Purchases</t>
  </si>
  <si>
    <t>Equipment - NonCapital</t>
  </si>
  <si>
    <t>Equipment Hire and Rental</t>
  </si>
  <si>
    <t>Others</t>
  </si>
  <si>
    <t>Exceptions - Equipment</t>
  </si>
  <si>
    <t>Exceptions - Other</t>
  </si>
  <si>
    <t>Exceptions - Staff</t>
  </si>
  <si>
    <t>FEC DAC Access &amp; Facilities</t>
  </si>
  <si>
    <t>FEC DAC Estates</t>
  </si>
  <si>
    <t>FEC DAC Estates&amp;Inf Technician</t>
  </si>
  <si>
    <t>FEC DAC Inf Technicians</t>
  </si>
  <si>
    <t>FEC DAC Investigators</t>
  </si>
  <si>
    <t>FEC DAC Staff</t>
  </si>
  <si>
    <t>FEC DAC Technicians</t>
  </si>
  <si>
    <t>FEC IC</t>
  </si>
  <si>
    <t>FEC PA</t>
  </si>
  <si>
    <t>Gratuity &amp; Subject Payments</t>
  </si>
  <si>
    <t>Student Fees</t>
  </si>
  <si>
    <t>Health Insurance</t>
  </si>
  <si>
    <t>Housing Allowance</t>
  </si>
  <si>
    <t>IT / Telecoms</t>
  </si>
  <si>
    <t>Miscellaneous Costs</t>
  </si>
  <si>
    <t>Land &amp; Building Fees</t>
  </si>
  <si>
    <t>Land Purchase</t>
  </si>
  <si>
    <t>Legal Fees</t>
  </si>
  <si>
    <t>Professional Fees</t>
  </si>
  <si>
    <t>Main Contract Works</t>
  </si>
  <si>
    <t>Construction</t>
  </si>
  <si>
    <t>Major ICT Systems</t>
  </si>
  <si>
    <t>Management Costs</t>
  </si>
  <si>
    <t>Mechanical Maintenance</t>
  </si>
  <si>
    <t>Miscellaneous - Other</t>
  </si>
  <si>
    <t>Non-Oxford Consumables</t>
  </si>
  <si>
    <t>Non-Oxford Equipment</t>
  </si>
  <si>
    <t>Non-Oxford Exceptional Items</t>
  </si>
  <si>
    <t>Non-Oxford FEC DAC</t>
  </si>
  <si>
    <t>Non-Oxford FEC IC</t>
  </si>
  <si>
    <t>Non-Oxford FEC PA</t>
  </si>
  <si>
    <t>Non-Oxford Other</t>
  </si>
  <si>
    <t>Non-Oxford Overheads</t>
  </si>
  <si>
    <t>Non-Oxford Staff Costs</t>
  </si>
  <si>
    <t>Non-Oxford Travel Expenses</t>
  </si>
  <si>
    <t>Other Costs</t>
  </si>
  <si>
    <t>Overheads</t>
  </si>
  <si>
    <t>Overseas Living Allowance</t>
  </si>
  <si>
    <t>Personal Academic Expenses</t>
  </si>
  <si>
    <t>Plumbing</t>
  </si>
  <si>
    <t>Pre-Construction Works</t>
  </si>
  <si>
    <t>Premises Costs</t>
  </si>
  <si>
    <t>Professional Fees - Purchase</t>
  </si>
  <si>
    <t>Publication Costs</t>
  </si>
  <si>
    <t>Publicity and Presentations</t>
  </si>
  <si>
    <t>RCUK Efficiency Saving</t>
  </si>
  <si>
    <t>Recruitment Costs</t>
  </si>
  <si>
    <t>Relocation Costs</t>
  </si>
  <si>
    <t>Research Access Charges</t>
  </si>
  <si>
    <t>Specialist Design</t>
  </si>
  <si>
    <t>Design Team</t>
  </si>
  <si>
    <t>Staff Costs - Academic</t>
  </si>
  <si>
    <t>Staff Costs - Non-Academic</t>
  </si>
  <si>
    <t>Staff Costs - Overseas</t>
  </si>
  <si>
    <t>Statutory Costs</t>
  </si>
  <si>
    <t>Statutory Fees</t>
  </si>
  <si>
    <t>Subcontracting Costs</t>
  </si>
  <si>
    <t>Survey Costs</t>
  </si>
  <si>
    <t>Survey</t>
  </si>
  <si>
    <t>Telecommunication Expenses</t>
  </si>
  <si>
    <t>Training Costs</t>
  </si>
  <si>
    <t>Travel Advances</t>
  </si>
  <si>
    <t>Travel Expenses</t>
  </si>
  <si>
    <t>University Fees</t>
  </si>
  <si>
    <t>Utilities - Electricity</t>
  </si>
  <si>
    <t>Utilities - Gas</t>
  </si>
  <si>
    <t>Utilities - Water</t>
  </si>
  <si>
    <t>Last updated: 6 December 2013</t>
  </si>
  <si>
    <t>Code</t>
  </si>
  <si>
    <t>Department</t>
  </si>
  <si>
    <t>AB</t>
  </si>
  <si>
    <t>AC</t>
  </si>
  <si>
    <t>AE</t>
  </si>
  <si>
    <t>AF</t>
  </si>
  <si>
    <t>AJ</t>
  </si>
  <si>
    <t>Target Discovery Institute</t>
  </si>
  <si>
    <t>AL</t>
  </si>
  <si>
    <t>AM</t>
  </si>
  <si>
    <t>Oncology</t>
  </si>
  <si>
    <t>AP</t>
  </si>
  <si>
    <t>AT</t>
  </si>
  <si>
    <t>AU</t>
  </si>
  <si>
    <t>Zoology Building Services Unit</t>
  </si>
  <si>
    <t>AV</t>
  </si>
  <si>
    <t>AW</t>
  </si>
  <si>
    <t>Medawar Building</t>
  </si>
  <si>
    <t>AX</t>
  </si>
  <si>
    <t>English Faculty</t>
  </si>
  <si>
    <t>AZ</t>
  </si>
  <si>
    <t>B2</t>
  </si>
  <si>
    <t>National Perinatal Epidemiology Unit</t>
  </si>
  <si>
    <t>B3</t>
  </si>
  <si>
    <t>B5</t>
  </si>
  <si>
    <t>Structural Biology</t>
  </si>
  <si>
    <t>B8</t>
  </si>
  <si>
    <t>Tropical Medicine</t>
  </si>
  <si>
    <t>BA</t>
  </si>
  <si>
    <t>BE</t>
  </si>
  <si>
    <t>BH</t>
  </si>
  <si>
    <t>NDM Strategic</t>
  </si>
  <si>
    <t>BK</t>
  </si>
  <si>
    <t>BL</t>
  </si>
  <si>
    <t>BQ</t>
  </si>
  <si>
    <t>BR</t>
  </si>
  <si>
    <t>Medical Sciences Divisional Office</t>
  </si>
  <si>
    <t>BS</t>
  </si>
  <si>
    <t>BV</t>
  </si>
  <si>
    <t>BW</t>
  </si>
  <si>
    <t>BX</t>
  </si>
  <si>
    <t>BZ</t>
  </si>
  <si>
    <t>C0</t>
  </si>
  <si>
    <t>CA</t>
  </si>
  <si>
    <t>CD</t>
  </si>
  <si>
    <t>CG</t>
  </si>
  <si>
    <t>CK</t>
  </si>
  <si>
    <t>CQ</t>
  </si>
  <si>
    <t>CT</t>
  </si>
  <si>
    <t>CU</t>
  </si>
  <si>
    <t>CV</t>
  </si>
  <si>
    <t>CX</t>
  </si>
  <si>
    <t>CY</t>
  </si>
  <si>
    <t>CZ</t>
  </si>
  <si>
    <t>D3</t>
  </si>
  <si>
    <t>D4</t>
  </si>
  <si>
    <t>DB</t>
  </si>
  <si>
    <t>Astrophysics</t>
  </si>
  <si>
    <t>DC</t>
  </si>
  <si>
    <t>DD</t>
  </si>
  <si>
    <t>MPLS Doctoral Training Centre</t>
  </si>
  <si>
    <t>DF</t>
  </si>
  <si>
    <t>DG</t>
  </si>
  <si>
    <t>DH</t>
  </si>
  <si>
    <t>Inorganic Chemistry</t>
  </si>
  <si>
    <t>DJ</t>
  </si>
  <si>
    <t>DK</t>
  </si>
  <si>
    <t>DL</t>
  </si>
  <si>
    <t>DM</t>
  </si>
  <si>
    <t>Organic Chemistry</t>
  </si>
  <si>
    <t>DN</t>
  </si>
  <si>
    <t>DP</t>
  </si>
  <si>
    <t>Chemistry</t>
  </si>
  <si>
    <t>DQ</t>
  </si>
  <si>
    <t>Chemical Biology</t>
  </si>
  <si>
    <t>DR</t>
  </si>
  <si>
    <t>DS</t>
  </si>
  <si>
    <t>DT</t>
  </si>
  <si>
    <t>DU</t>
  </si>
  <si>
    <t>DW</t>
  </si>
  <si>
    <t>Chemistry Research Laboratory</t>
  </si>
  <si>
    <t>DX</t>
  </si>
  <si>
    <t>E0</t>
  </si>
  <si>
    <t>Humanities Division Department</t>
  </si>
  <si>
    <t>E2</t>
  </si>
  <si>
    <t>IT Services</t>
  </si>
  <si>
    <t>E9</t>
  </si>
  <si>
    <t>EB</t>
  </si>
  <si>
    <t>EC</t>
  </si>
  <si>
    <t>ED</t>
  </si>
  <si>
    <t>EP</t>
  </si>
  <si>
    <t>Education</t>
  </si>
  <si>
    <t>EQ</t>
  </si>
  <si>
    <t>ET</t>
  </si>
  <si>
    <t>EW</t>
  </si>
  <si>
    <t>F0</t>
  </si>
  <si>
    <t>F5</t>
  </si>
  <si>
    <t>FA</t>
  </si>
  <si>
    <t>Central Bodleian</t>
  </si>
  <si>
    <t>FC</t>
  </si>
  <si>
    <t>FK</t>
  </si>
  <si>
    <t>Humanities Libraries</t>
  </si>
  <si>
    <t>FP</t>
  </si>
  <si>
    <t>Science and Medicine Libraries</t>
  </si>
  <si>
    <t>FS</t>
  </si>
  <si>
    <t>Bodleian Services</t>
  </si>
  <si>
    <t>FW</t>
  </si>
  <si>
    <t>FZ</t>
  </si>
  <si>
    <t>GC</t>
  </si>
  <si>
    <t>GD</t>
  </si>
  <si>
    <t>Sports Department</t>
  </si>
  <si>
    <t>GH</t>
  </si>
  <si>
    <t>GL</t>
  </si>
  <si>
    <t>GM</t>
  </si>
  <si>
    <t>GP</t>
  </si>
  <si>
    <t>GR</t>
  </si>
  <si>
    <t>Kellogg College</t>
  </si>
  <si>
    <t>GS</t>
  </si>
  <si>
    <t>St Cross College</t>
  </si>
  <si>
    <t>GT</t>
  </si>
  <si>
    <t>GU</t>
  </si>
  <si>
    <t>GY</t>
  </si>
  <si>
    <t>GZ</t>
  </si>
  <si>
    <t>Occupational Health Service</t>
  </si>
  <si>
    <t>H2</t>
  </si>
  <si>
    <t>H3</t>
  </si>
  <si>
    <t>H4</t>
  </si>
  <si>
    <t>H5</t>
  </si>
  <si>
    <t>H6</t>
  </si>
  <si>
    <t>Clinical Trial Service Unit</t>
  </si>
  <si>
    <t>H7</t>
  </si>
  <si>
    <t>H8</t>
  </si>
  <si>
    <t>H9</t>
  </si>
  <si>
    <t>Structural Genomics Consortium</t>
  </si>
  <si>
    <t>HB</t>
  </si>
  <si>
    <t>HC</t>
  </si>
  <si>
    <t>Jenner Institute</t>
  </si>
  <si>
    <t>HE</t>
  </si>
  <si>
    <t>HF</t>
  </si>
  <si>
    <t>NDORMS</t>
  </si>
  <si>
    <t>HI</t>
  </si>
  <si>
    <t>Cancer Epidemiology Unit</t>
  </si>
  <si>
    <t>HJ</t>
  </si>
  <si>
    <t>HM</t>
  </si>
  <si>
    <t>HN</t>
  </si>
  <si>
    <t>HP</t>
  </si>
  <si>
    <t>Oxford Ludwig Institute</t>
  </si>
  <si>
    <t>HQ</t>
  </si>
  <si>
    <t>HS</t>
  </si>
  <si>
    <t>HT</t>
  </si>
  <si>
    <t>J1</t>
  </si>
  <si>
    <t>Council Secretariat</t>
  </si>
  <si>
    <t>JC</t>
  </si>
  <si>
    <t>Newcomers Club</t>
  </si>
  <si>
    <t>JF</t>
  </si>
  <si>
    <t>Biomedical Services</t>
  </si>
  <si>
    <t>JG</t>
  </si>
  <si>
    <t>Centre for Criminology</t>
  </si>
  <si>
    <t>JQ</t>
  </si>
  <si>
    <t>JT</t>
  </si>
  <si>
    <t>General Revenue Account</t>
  </si>
  <si>
    <t>JW</t>
  </si>
  <si>
    <t>K3</t>
  </si>
  <si>
    <t>KA</t>
  </si>
  <si>
    <t>KB</t>
  </si>
  <si>
    <t>KC</t>
  </si>
  <si>
    <t>Research Services</t>
  </si>
  <si>
    <t>KF</t>
  </si>
  <si>
    <t>Personnel Services</t>
  </si>
  <si>
    <t>KH</t>
  </si>
  <si>
    <t>KK</t>
  </si>
  <si>
    <t>KM</t>
  </si>
  <si>
    <t>KN</t>
  </si>
  <si>
    <t>Legal Services Office</t>
  </si>
  <si>
    <t>KR</t>
  </si>
  <si>
    <t>KT</t>
  </si>
  <si>
    <t>LA</t>
  </si>
  <si>
    <t>LB</t>
  </si>
  <si>
    <t>LC</t>
  </si>
  <si>
    <t>LD</t>
  </si>
  <si>
    <t>Smith School</t>
  </si>
  <si>
    <t>LE</t>
  </si>
  <si>
    <t>M1</t>
  </si>
  <si>
    <t>Rothermere American Institute</t>
  </si>
  <si>
    <t>M3</t>
  </si>
  <si>
    <t>Area Studies</t>
  </si>
  <si>
    <t>MQ</t>
  </si>
  <si>
    <t>TA</t>
  </si>
  <si>
    <t>VA</t>
  </si>
  <si>
    <t>VF</t>
  </si>
  <si>
    <t>VG</t>
  </si>
  <si>
    <t>VH</t>
  </si>
  <si>
    <t>Business Economics Programme</t>
  </si>
  <si>
    <t>VJ</t>
  </si>
  <si>
    <t>VL</t>
  </si>
  <si>
    <t>VP</t>
  </si>
  <si>
    <t>Gray Cancer Institute</t>
  </si>
  <si>
    <t>VR</t>
  </si>
  <si>
    <t>Nuffield Dominions Trust</t>
  </si>
  <si>
    <t>VU</t>
  </si>
  <si>
    <t>VW</t>
  </si>
  <si>
    <t>VY</t>
  </si>
  <si>
    <t>XA</t>
  </si>
  <si>
    <t>XB</t>
  </si>
  <si>
    <t>XD</t>
  </si>
  <si>
    <t>XF</t>
  </si>
  <si>
    <t>XG</t>
  </si>
  <si>
    <t>YD</t>
  </si>
  <si>
    <t>ZB</t>
  </si>
  <si>
    <t>Investment Management</t>
  </si>
  <si>
    <t>INVOICE DISTRIBUTIONS</t>
  </si>
  <si>
    <t>Tax</t>
  </si>
  <si>
    <t>Accounting</t>
  </si>
  <si>
    <t>Project Accounting</t>
  </si>
  <si>
    <t>Supplier Number</t>
  </si>
  <si>
    <t>Supplier Site</t>
  </si>
  <si>
    <t>Invoice Number</t>
  </si>
  <si>
    <t>Invoice Date</t>
  </si>
  <si>
    <t>Description</t>
  </si>
  <si>
    <t>Invoice Total</t>
  </si>
  <si>
    <t>Dist Description</t>
  </si>
  <si>
    <t>Account</t>
  </si>
  <si>
    <t/>
  </si>
  <si>
    <t>TS176YG COMPANY</t>
  </si>
  <si>
    <t>Project Organisation Defaults</t>
  </si>
  <si>
    <t>Barclaycard Transaction Template</t>
  </si>
  <si>
    <t>Activity</t>
  </si>
  <si>
    <t>Purchase approved by</t>
  </si>
  <si>
    <t>Coding Information</t>
  </si>
  <si>
    <t>Department Information</t>
  </si>
  <si>
    <t>Transaction Information</t>
  </si>
  <si>
    <t>Statement Total</t>
  </si>
  <si>
    <t>Card Holder Name</t>
  </si>
  <si>
    <t>Oracle Reference</t>
  </si>
  <si>
    <t>Departmental Code</t>
  </si>
  <si>
    <t>Barclaycard Number (last four digits)</t>
  </si>
  <si>
    <t>Oracle Supplier ID</t>
  </si>
  <si>
    <t>Oracle Supplier Site</t>
  </si>
  <si>
    <t>Only One Invoice Per Card Will be created</t>
  </si>
  <si>
    <t>NOTE****</t>
  </si>
  <si>
    <t>Please Copy and paste the values in the actual M4A template to Upload (*Use Paste Special Values Option)</t>
  </si>
  <si>
    <t>***Cells Below Contain Fomulas that will reference to Statement Sheet, hence no modifications allowed directly in this Sheet that may corrupt the sheet from working</t>
  </si>
  <si>
    <t>**No Alterations to the template to be made without Functional Teams Knowledge</t>
  </si>
  <si>
    <t>**Hide this Sheet (M4A_Upload_template) Before Sending it out to the departments</t>
  </si>
  <si>
    <t>Always the tax exclusive value of the Line Amount</t>
  </si>
  <si>
    <t>Always the tax exclusive value of the invoice Total</t>
  </si>
  <si>
    <t>Discription</t>
  </si>
  <si>
    <t>Populates Automatically</t>
  </si>
  <si>
    <t>Use Drop-Down</t>
  </si>
  <si>
    <t>1 - GB SUPPLIER - NO VAT</t>
  </si>
  <si>
    <t>2 - GB SUPPLIER - STD RATE</t>
  </si>
  <si>
    <t>3 - GB SUPPLIER - REDUCED RATE</t>
  </si>
  <si>
    <t>4 - OVERSEAS SUPPLIER - SRVCS</t>
  </si>
  <si>
    <t>5 - OVERSEAS SUPPLIER - GOODS</t>
  </si>
  <si>
    <t>6 - OVERSEAS VAT</t>
  </si>
  <si>
    <t>7 - OTHER TAXES (NOT VAT)</t>
  </si>
  <si>
    <t>Amount (Number not Text)</t>
  </si>
  <si>
    <t>Environmental Change Institute</t>
  </si>
  <si>
    <t>Biochemistry</t>
  </si>
  <si>
    <t>Statistics</t>
  </si>
  <si>
    <t>Plant Sciences</t>
  </si>
  <si>
    <t>Physiology</t>
  </si>
  <si>
    <t>Law Faculty</t>
  </si>
  <si>
    <t>Classics Faculty</t>
  </si>
  <si>
    <t>Mathematical Institute</t>
  </si>
  <si>
    <t>Dunn School of Pathology</t>
  </si>
  <si>
    <t>Pharmacology</t>
  </si>
  <si>
    <t>Music Faculty</t>
  </si>
  <si>
    <t>Oriental Studies Faculty</t>
  </si>
  <si>
    <t>Experimental Psychology</t>
  </si>
  <si>
    <t>Economics</t>
  </si>
  <si>
    <t>Sociology</t>
  </si>
  <si>
    <t>Oxford Internet Institute</t>
  </si>
  <si>
    <t>Animals</t>
  </si>
  <si>
    <t>Subcontracting</t>
  </si>
  <si>
    <t>Advances</t>
  </si>
  <si>
    <t>Staff Costs</t>
  </si>
  <si>
    <t>Software</t>
  </si>
  <si>
    <t>Conferences</t>
  </si>
  <si>
    <t>Consultancy</t>
  </si>
  <si>
    <t>Consumable Purchases</t>
  </si>
  <si>
    <t>Exceptional Items</t>
  </si>
  <si>
    <t>FEC Directly Allocated Costs</t>
  </si>
  <si>
    <t>FEC Indirect Costs</t>
  </si>
  <si>
    <t>FEC Price Adjustment</t>
  </si>
  <si>
    <t>Overseas Allowances</t>
  </si>
  <si>
    <t>Other Direct Costs</t>
  </si>
  <si>
    <t>Research Overheads</t>
  </si>
  <si>
    <t>Premises</t>
  </si>
  <si>
    <t>Publications</t>
  </si>
  <si>
    <t>Efficiency Saving</t>
  </si>
  <si>
    <t>Recruitment</t>
  </si>
  <si>
    <t>Relocation</t>
  </si>
  <si>
    <t>Access and Facilities</t>
  </si>
  <si>
    <t>Overseas Salaries</t>
  </si>
  <si>
    <t>Training</t>
  </si>
  <si>
    <t>Posting Date (DD/MM/YYYY)</t>
  </si>
  <si>
    <t>Net Amount</t>
  </si>
  <si>
    <t>Tax Amount</t>
  </si>
  <si>
    <t>Please Copy &amp; Paste the code below if you would like to use the Default Value</t>
  </si>
  <si>
    <t>Pitt Rivers Museum</t>
  </si>
  <si>
    <t>School of Geography and the Environment</t>
  </si>
  <si>
    <t>Social and Cultural Anthropology</t>
  </si>
  <si>
    <t>AN</t>
  </si>
  <si>
    <t>Zoology</t>
  </si>
  <si>
    <t>Physiology Anatomy and Genetics</t>
  </si>
  <si>
    <t>KIR</t>
  </si>
  <si>
    <t>Facilities and Site Services - Public Health</t>
  </si>
  <si>
    <t>Centre for Neural Circuits and Behaviour</t>
  </si>
  <si>
    <t>BB</t>
  </si>
  <si>
    <t>Cancer Centre</t>
  </si>
  <si>
    <t>Computer Science</t>
  </si>
  <si>
    <t>Anatomy and Genetics - Research</t>
  </si>
  <si>
    <t>Doctoral Training Centre - MSD</t>
  </si>
  <si>
    <t>Population Health</t>
  </si>
  <si>
    <t>Primary Care Health Sciences</t>
  </si>
  <si>
    <t>Social Sciences Division</t>
  </si>
  <si>
    <t>Medieval and Modern Languages Faculty</t>
  </si>
  <si>
    <t>CC</t>
  </si>
  <si>
    <t>RDM</t>
  </si>
  <si>
    <t>History Faculty</t>
  </si>
  <si>
    <t>CF</t>
  </si>
  <si>
    <t>RDM Investigative Medicine</t>
  </si>
  <si>
    <t>CJ</t>
  </si>
  <si>
    <t>MRC Brain Network Dynamics Unit (BNDU)</t>
  </si>
  <si>
    <t>Politics and International Relations</t>
  </si>
  <si>
    <t>Social Policy and Intervention</t>
  </si>
  <si>
    <t>Socio-Legal Studies Centre</t>
  </si>
  <si>
    <t>Social Sciences - HQ</t>
  </si>
  <si>
    <t>Maths Physical and Life Sciences</t>
  </si>
  <si>
    <t>Atmospheric Ocean and Planet Physics</t>
  </si>
  <si>
    <t>Engineering Science</t>
  </si>
  <si>
    <t>Earth Sciences</t>
  </si>
  <si>
    <t>Materials</t>
  </si>
  <si>
    <t>Condensed Matter Physics</t>
  </si>
  <si>
    <t>Particle Physics</t>
  </si>
  <si>
    <t>Physical and Theoretical Chemistry</t>
  </si>
  <si>
    <t>Theoretical Physics</t>
  </si>
  <si>
    <t>Begbroke Directorate</t>
  </si>
  <si>
    <t>Physics - Central</t>
  </si>
  <si>
    <t>Atomic and Laser Physics</t>
  </si>
  <si>
    <t>Theology and Religion Faculty</t>
  </si>
  <si>
    <t>E1</t>
  </si>
  <si>
    <t>Linguistics Philology and Phonetics</t>
  </si>
  <si>
    <t>Oxford e-Research Centre</t>
  </si>
  <si>
    <t>Archaeology Institute</t>
  </si>
  <si>
    <t>Archaeology Research Laboratory</t>
  </si>
  <si>
    <t>Ashmolean Museum</t>
  </si>
  <si>
    <t>Continuing Education (Central)</t>
  </si>
  <si>
    <t>History of Science Museum</t>
  </si>
  <si>
    <t>Natural History Museum</t>
  </si>
  <si>
    <t>Academic Services Division Dept</t>
  </si>
  <si>
    <t>Finance and Administration</t>
  </si>
  <si>
    <t>F7</t>
  </si>
  <si>
    <t>Bodleian Communications</t>
  </si>
  <si>
    <t>F8</t>
  </si>
  <si>
    <t>Head of Assessment</t>
  </si>
  <si>
    <t>Bodleian Social Sciences Libraries</t>
  </si>
  <si>
    <t>FJ</t>
  </si>
  <si>
    <t>Bodleian Enterprise</t>
  </si>
  <si>
    <t>Western Manuscripts and Special Collections</t>
  </si>
  <si>
    <t>Bodleian Digital Library Systems and Services</t>
  </si>
  <si>
    <t>Careers Service</t>
  </si>
  <si>
    <t>Botanic Garden</t>
  </si>
  <si>
    <t>Sheldonian Theatre</t>
  </si>
  <si>
    <t>Proctors Office</t>
  </si>
  <si>
    <t>University Club</t>
  </si>
  <si>
    <t>Ruskin School of Art</t>
  </si>
  <si>
    <t>Student Welfare and Support Services</t>
  </si>
  <si>
    <t>Clubs Committee</t>
  </si>
  <si>
    <t>Safety Office</t>
  </si>
  <si>
    <t>CCMP (Centre for Cellular and Molecular Physiology)</t>
  </si>
  <si>
    <t>CRUK/MRC Oxford Institute for Radiation Oncology</t>
  </si>
  <si>
    <t>RDM Clinical Laboratory Sciences</t>
  </si>
  <si>
    <t>Wellcome Trust Centre for Human Genetics</t>
  </si>
  <si>
    <t>RDM OCDEM</t>
  </si>
  <si>
    <t>Weatherall Institute of Molecular Medicine</t>
  </si>
  <si>
    <t>NDM Experimental Medicine</t>
  </si>
  <si>
    <t>Obstetrics and Gynaecology</t>
  </si>
  <si>
    <t>Surgical Sciences</t>
  </si>
  <si>
    <t>Clinical Neurosciences</t>
  </si>
  <si>
    <t>Paediatrics</t>
  </si>
  <si>
    <t>Psychiatry</t>
  </si>
  <si>
    <t>RDM Cardiovascular Medicine</t>
  </si>
  <si>
    <t>Childhood Cancer Research Group</t>
  </si>
  <si>
    <t>J3</t>
  </si>
  <si>
    <t>Graduate Admissions and Funding</t>
  </si>
  <si>
    <t>J4</t>
  </si>
  <si>
    <t>Divisional Offices</t>
  </si>
  <si>
    <t>J6</t>
  </si>
  <si>
    <t>Education Policy Support</t>
  </si>
  <si>
    <t>J9</t>
  </si>
  <si>
    <t>Student Administration and Services Directorate</t>
  </si>
  <si>
    <t>Transport Studies Unit</t>
  </si>
  <si>
    <t>Estates Services</t>
  </si>
  <si>
    <t>Oxford Learning Institute</t>
  </si>
  <si>
    <t>K8</t>
  </si>
  <si>
    <t>Planning and Resources</t>
  </si>
  <si>
    <t>K9</t>
  </si>
  <si>
    <t>Student Administration (Examinations)</t>
  </si>
  <si>
    <t>Academic Registrar Directorate</t>
  </si>
  <si>
    <t>Public Affairs Directorate</t>
  </si>
  <si>
    <t>KD</t>
  </si>
  <si>
    <t>Alumni Office</t>
  </si>
  <si>
    <t>Finance</t>
  </si>
  <si>
    <t>Child Care Services</t>
  </si>
  <si>
    <t>Vice-Chancellor and Registrar</t>
  </si>
  <si>
    <t>Development Office</t>
  </si>
  <si>
    <t>Temporary Staffing Service</t>
  </si>
  <si>
    <t>Oxford-Man Institute</t>
  </si>
  <si>
    <t>Ageing Institute (OIA)</t>
  </si>
  <si>
    <t>Oxford Martin School</t>
  </si>
  <si>
    <t>Blavatnik School of Government</t>
  </si>
  <si>
    <t>Said Business School</t>
  </si>
  <si>
    <t>SZ</t>
  </si>
  <si>
    <t>Undergraduate Admissions and Outreach</t>
  </si>
  <si>
    <t>Scholarship Schemes</t>
  </si>
  <si>
    <t>V4</t>
  </si>
  <si>
    <t>Instruct</t>
  </si>
  <si>
    <t>V6</t>
  </si>
  <si>
    <t>OU (Beijing)</t>
  </si>
  <si>
    <t>V8</t>
  </si>
  <si>
    <t>Jenner Vaccine Foundation</t>
  </si>
  <si>
    <t>Language Centre</t>
  </si>
  <si>
    <t>VC</t>
  </si>
  <si>
    <t>Oxford University Student Union</t>
  </si>
  <si>
    <t>VD</t>
  </si>
  <si>
    <t>Voltaire Foundation Limited</t>
  </si>
  <si>
    <t>Voltaire Foundation</t>
  </si>
  <si>
    <t>International Development</t>
  </si>
  <si>
    <t>Student Financial Support</t>
  </si>
  <si>
    <t>OUFAL</t>
  </si>
  <si>
    <t>VM</t>
  </si>
  <si>
    <t>Oxford Said Business School Limited</t>
  </si>
  <si>
    <t>VO</t>
  </si>
  <si>
    <t>OSEM</t>
  </si>
  <si>
    <t>OUEM</t>
  </si>
  <si>
    <t>Oxford Limited</t>
  </si>
  <si>
    <t>Isis Innovation Limited</t>
  </si>
  <si>
    <t>X1</t>
  </si>
  <si>
    <t>Oxford Mutual Limited</t>
  </si>
  <si>
    <t>Continuing Education (International Programmes)</t>
  </si>
  <si>
    <t>Continuing Education (CPD Courses)</t>
  </si>
  <si>
    <t>Continuing Education (TALL)</t>
  </si>
  <si>
    <t>Continuing Education (Residential Centre)</t>
  </si>
  <si>
    <t>Continuing Education (Public Programmes)</t>
  </si>
  <si>
    <t>Philosophy Faculty</t>
  </si>
  <si>
    <t>ZE</t>
  </si>
  <si>
    <t>Oxford University Development Trust</t>
  </si>
  <si>
    <t>Statement Date (DD/MM/YYYY)</t>
  </si>
  <si>
    <t>Month &amp; Year (MMYY)</t>
  </si>
  <si>
    <t>Total Amount (Populates Automatically)</t>
  </si>
  <si>
    <t>Optional</t>
  </si>
  <si>
    <t>Use Drop-Down Menu</t>
  </si>
  <si>
    <t>Item Description</t>
  </si>
  <si>
    <t>Recoverability Type</t>
  </si>
  <si>
    <t>UO ASHMOLEAN</t>
  </si>
  <si>
    <t>UO NON-FUNDED IRRECOVERABLE</t>
  </si>
  <si>
    <t>GB VAT FULL RECOVERY</t>
  </si>
  <si>
    <t>UO RESIDUAL</t>
  </si>
  <si>
    <t>GB VAT IRRECOVERABLE</t>
  </si>
  <si>
    <t>UO PITT RIVERS</t>
  </si>
  <si>
    <t>UO NATURAL HISTORY</t>
  </si>
  <si>
    <t>UO HISTORY OF SCIENCE</t>
  </si>
  <si>
    <t>UO WESTON LIBRARY</t>
  </si>
  <si>
    <t>UO BioEscalator</t>
  </si>
  <si>
    <t>UO GLAM IT</t>
  </si>
  <si>
    <t>UO OSNEY POWER STATION</t>
  </si>
  <si>
    <t>R12 Recovery Types drop down</t>
  </si>
  <si>
    <t>Fiscal Class (Recoverability Type)</t>
  </si>
  <si>
    <t>Chart of Accounts</t>
  </si>
  <si>
    <t>Cost Centre Description</t>
  </si>
  <si>
    <t>Parent Cost Centre</t>
  </si>
  <si>
    <t>Recovery Classification</t>
  </si>
  <si>
    <t>UO Accounting Flexfield</t>
  </si>
  <si>
    <t>Balance Sheet</t>
  </si>
  <si>
    <t>00A</t>
  </si>
  <si>
    <t>RESIDUAL RECOVERY</t>
  </si>
  <si>
    <t>AB1000</t>
  </si>
  <si>
    <t>Recurrent Dept Funds</t>
  </si>
  <si>
    <t>AB1</t>
  </si>
  <si>
    <t>SPEC PITT RIVERS RECOVERY</t>
  </si>
  <si>
    <t>AB1005</t>
  </si>
  <si>
    <t>Balfour Library</t>
  </si>
  <si>
    <t>AB1010</t>
  </si>
  <si>
    <t>IT Department</t>
  </si>
  <si>
    <t>AB1015</t>
  </si>
  <si>
    <t>Education Department</t>
  </si>
  <si>
    <t>AB1020</t>
  </si>
  <si>
    <t>Conservation Department</t>
  </si>
  <si>
    <t>AB1025</t>
  </si>
  <si>
    <t>Object Collection</t>
  </si>
  <si>
    <t>AB1030</t>
  </si>
  <si>
    <t>Technical Services</t>
  </si>
  <si>
    <t>AB1035</t>
  </si>
  <si>
    <t>Marketing and Visitor Services</t>
  </si>
  <si>
    <t>AB1040</t>
  </si>
  <si>
    <t>Photographic Collections</t>
  </si>
  <si>
    <t>AB1045</t>
  </si>
  <si>
    <t>Marketing expenditure</t>
  </si>
  <si>
    <t>AB2101</t>
  </si>
  <si>
    <t>Museum loans</t>
  </si>
  <si>
    <t>AB2102</t>
  </si>
  <si>
    <t>Photography Expenses</t>
  </si>
  <si>
    <t>AB2300</t>
  </si>
  <si>
    <t>Public Engagement Events</t>
  </si>
  <si>
    <t>AB0000</t>
  </si>
  <si>
    <t>Pitt Rivers Museum - Main A/c</t>
  </si>
  <si>
    <t>AB2</t>
  </si>
  <si>
    <t>AB2200</t>
  </si>
  <si>
    <t>DCMS WOLFSON Modelling</t>
  </si>
  <si>
    <t>AB2210</t>
  </si>
  <si>
    <t>Origins &amp; Futures</t>
  </si>
  <si>
    <t>AB2220</t>
  </si>
  <si>
    <t>PRM Exhibitions</t>
  </si>
  <si>
    <t>AB2103</t>
  </si>
  <si>
    <t>Projects</t>
  </si>
  <si>
    <t>AB21</t>
  </si>
  <si>
    <t>AB2104</t>
  </si>
  <si>
    <t>Directors Dowry</t>
  </si>
  <si>
    <t>IRRECOVERABLE VAT</t>
  </si>
  <si>
    <t>AB2105</t>
  </si>
  <si>
    <t>HLF Phase 2 - Taking the Past into the Future</t>
  </si>
  <si>
    <t>AB2106</t>
  </si>
  <si>
    <t>RIME</t>
  </si>
  <si>
    <t>AB2107</t>
  </si>
  <si>
    <t>VERVE</t>
  </si>
  <si>
    <t>AB4001</t>
  </si>
  <si>
    <t>Museum Shop</t>
  </si>
  <si>
    <t>AB40</t>
  </si>
  <si>
    <t>FULL RECOVERY</t>
  </si>
  <si>
    <t>AB4002</t>
  </si>
  <si>
    <t>Photograhy Fees</t>
  </si>
  <si>
    <t>AB4003</t>
  </si>
  <si>
    <t>Commercial Income</t>
  </si>
  <si>
    <t>AB4004</t>
  </si>
  <si>
    <t>PRM Workshops</t>
  </si>
  <si>
    <t>AB4005</t>
  </si>
  <si>
    <t>Catering Commission</t>
  </si>
  <si>
    <t>AB4006</t>
  </si>
  <si>
    <t>Online Shop</t>
  </si>
  <si>
    <t>AB4007</t>
  </si>
  <si>
    <t>Filming</t>
  </si>
  <si>
    <t>AB9970</t>
  </si>
  <si>
    <t>Transfers between GL and Projects</t>
  </si>
  <si>
    <t>ABA1</t>
  </si>
  <si>
    <t>AB9971</t>
  </si>
  <si>
    <t>Project Suspense transactions</t>
  </si>
  <si>
    <t>AB9981</t>
  </si>
  <si>
    <t>Departmental Funded Projects</t>
  </si>
  <si>
    <t>AB9982</t>
  </si>
  <si>
    <t>External Funded Projects</t>
  </si>
  <si>
    <t>ABA2</t>
  </si>
  <si>
    <t>AB9998</t>
  </si>
  <si>
    <t>Research Pre-award Transactions</t>
  </si>
  <si>
    <t>ABB</t>
  </si>
  <si>
    <t>AB9999</t>
  </si>
  <si>
    <t>Research Project costs</t>
  </si>
  <si>
    <t>AC0000</t>
  </si>
  <si>
    <t>Geography - Main A/c</t>
  </si>
  <si>
    <t>ACA1</t>
  </si>
  <si>
    <t>AC0001</t>
  </si>
  <si>
    <t>SoGE gross shared costs</t>
  </si>
  <si>
    <t>AC0002</t>
  </si>
  <si>
    <t>Research Cluster Events</t>
  </si>
  <si>
    <t>AC0003</t>
  </si>
  <si>
    <t>Matching Income</t>
  </si>
  <si>
    <t>AC0004</t>
  </si>
  <si>
    <t>Geography Academic Research Funds</t>
  </si>
  <si>
    <t>AC0005</t>
  </si>
  <si>
    <t>Geography Conferences and Events</t>
  </si>
  <si>
    <t>AC0006</t>
  </si>
  <si>
    <t>OUCE Building Refurb - Dept Costs</t>
  </si>
  <si>
    <t>AC0007</t>
  </si>
  <si>
    <t>Departmental Equipment Bid</t>
  </si>
  <si>
    <t>AC0067</t>
  </si>
  <si>
    <t>New Profs Research Fund (D Thomas, S Whatmore and L McDowell)</t>
  </si>
  <si>
    <t>AC0078</t>
  </si>
  <si>
    <t>MSc Programme - Biodiversity, Conservation and Management (BCM)</t>
  </si>
  <si>
    <t>AC0079</t>
  </si>
  <si>
    <t>MSc Programme Nature, Society and Environmental Policy (NESP)</t>
  </si>
  <si>
    <t>AC0080</t>
  </si>
  <si>
    <t>MSc Programme Water Science, Policy and Management (WSPM)</t>
  </si>
  <si>
    <t>AC0083</t>
  </si>
  <si>
    <t>Laboratory General</t>
  </si>
  <si>
    <t>AC0084</t>
  </si>
  <si>
    <t>Laboratory Luminescence Dating</t>
  </si>
  <si>
    <t>AC0085</t>
  </si>
  <si>
    <t>Lab – ICP-MS</t>
  </si>
  <si>
    <t>AC0601</t>
  </si>
  <si>
    <t>Student Funding (Scholarships)</t>
  </si>
  <si>
    <t>AC0602</t>
  </si>
  <si>
    <t>SoGE Strategic/Committee Funds</t>
  </si>
  <si>
    <t>AC0603</t>
  </si>
  <si>
    <t>SoGE UG Teaching</t>
  </si>
  <si>
    <t>AC8004</t>
  </si>
  <si>
    <t>Geography Conferences and Events - Full Recov. VAT</t>
  </si>
  <si>
    <t>AC9970</t>
  </si>
  <si>
    <t>AC9971</t>
  </si>
  <si>
    <t>AC9981</t>
  </si>
  <si>
    <t>AC9982</t>
  </si>
  <si>
    <t>ACA2</t>
  </si>
  <si>
    <t>AC9986</t>
  </si>
  <si>
    <t>Studentships</t>
  </si>
  <si>
    <t>AC9998</t>
  </si>
  <si>
    <t>ACB</t>
  </si>
  <si>
    <t>AC9999</t>
  </si>
  <si>
    <t>AE0000</t>
  </si>
  <si>
    <t>School of Anthropology</t>
  </si>
  <si>
    <t>AE0</t>
  </si>
  <si>
    <t>AE0002</t>
  </si>
  <si>
    <t>School Administration</t>
  </si>
  <si>
    <t>AE0011</t>
  </si>
  <si>
    <t>Data Migration Only</t>
  </si>
  <si>
    <t>AE0013</t>
  </si>
  <si>
    <t>AE0099</t>
  </si>
  <si>
    <t>Suspense Account</t>
  </si>
  <si>
    <t>AE0201</t>
  </si>
  <si>
    <t>AE4002</t>
  </si>
  <si>
    <t>School Consultancy</t>
  </si>
  <si>
    <t>AE0004</t>
  </si>
  <si>
    <t>COMPAS Administration Support</t>
  </si>
  <si>
    <t>AE1</t>
  </si>
  <si>
    <t>AE1008</t>
  </si>
  <si>
    <t>AE0006</t>
  </si>
  <si>
    <t>ICEA Administration</t>
  </si>
  <si>
    <t>AE2</t>
  </si>
  <si>
    <t>AE0003</t>
  </si>
  <si>
    <t>InSIS Institute for Science, Innovation and Society</t>
  </si>
  <si>
    <t>AE3</t>
  </si>
  <si>
    <t>AE0001</t>
  </si>
  <si>
    <t>ISCA Administration</t>
  </si>
  <si>
    <t>AE4</t>
  </si>
  <si>
    <t>AE0007</t>
  </si>
  <si>
    <t>Student Support</t>
  </si>
  <si>
    <t>AE0008</t>
  </si>
  <si>
    <t>CSSC Administration</t>
  </si>
  <si>
    <t>AE0010</t>
  </si>
  <si>
    <t>Staff research allowance</t>
  </si>
  <si>
    <t>AE1007</t>
  </si>
  <si>
    <t>FRSG</t>
  </si>
  <si>
    <t>AE0005</t>
  </si>
  <si>
    <t>Human Sciences Administration</t>
  </si>
  <si>
    <t>AE5</t>
  </si>
  <si>
    <t>AE9970</t>
  </si>
  <si>
    <t>AEA1</t>
  </si>
  <si>
    <t>AE9971</t>
  </si>
  <si>
    <t>AE9981</t>
  </si>
  <si>
    <t>AE9982</t>
  </si>
  <si>
    <t>AEA2</t>
  </si>
  <si>
    <t>AE9986</t>
  </si>
  <si>
    <t>AE9998</t>
  </si>
  <si>
    <t>AEB</t>
  </si>
  <si>
    <t>AE9999</t>
  </si>
  <si>
    <t>AF0000</t>
  </si>
  <si>
    <t>Environmental Change Institute - Main A/c</t>
  </si>
  <si>
    <t>AFA1</t>
  </si>
  <si>
    <t>AF0001</t>
  </si>
  <si>
    <t>ECI Academic Research Funds</t>
  </si>
  <si>
    <t>AF0002</t>
  </si>
  <si>
    <t>ECI Events and Conferences</t>
  </si>
  <si>
    <t>AF0003</t>
  </si>
  <si>
    <t>Trapnell Fellow</t>
  </si>
  <si>
    <t>AF0006</t>
  </si>
  <si>
    <t>ECI HEIF5 Project</t>
  </si>
  <si>
    <t>AF0007</t>
  </si>
  <si>
    <t>ECI Events and Conferences -  Full Recov. VAT</t>
  </si>
  <si>
    <t>AF0040</t>
  </si>
  <si>
    <t>MSc Programme - Environmental Change and Management (ECM)</t>
  </si>
  <si>
    <t>AF0041</t>
  </si>
  <si>
    <t>MSc Programme – Energy Systems</t>
  </si>
  <si>
    <t>AF0042</t>
  </si>
  <si>
    <t>ECM MSc Scholarships</t>
  </si>
  <si>
    <t>AF8001</t>
  </si>
  <si>
    <t>UKERC Annual Conference-use Org 65</t>
  </si>
  <si>
    <t>AF8002</t>
  </si>
  <si>
    <t>UKCIP Project Trading Account</t>
  </si>
  <si>
    <t>AF8003</t>
  </si>
  <si>
    <t>GECAFS Project Trading Account</t>
  </si>
  <si>
    <t>AF8004</t>
  </si>
  <si>
    <t>IFSTAL</t>
  </si>
  <si>
    <t>AF8005</t>
  </si>
  <si>
    <t>ECI Food Systems Programme</t>
  </si>
  <si>
    <t>AF9101</t>
  </si>
  <si>
    <t>ECI Donation Account (General)</t>
  </si>
  <si>
    <t>AF9103</t>
  </si>
  <si>
    <t>Campaign for Oxford</t>
  </si>
  <si>
    <t>AF9107</t>
  </si>
  <si>
    <t>ECI Strachan Donnelly</t>
  </si>
  <si>
    <t>AF9970</t>
  </si>
  <si>
    <t>AF9971</t>
  </si>
  <si>
    <t>AF9981</t>
  </si>
  <si>
    <t>AF9982</t>
  </si>
  <si>
    <t>AFA2</t>
  </si>
  <si>
    <t>AF9986</t>
  </si>
  <si>
    <t>AF9998</t>
  </si>
  <si>
    <t>AFB</t>
  </si>
  <si>
    <t>AF9999</t>
  </si>
  <si>
    <t>AJ0000</t>
  </si>
  <si>
    <t>Target Discovery Institute - TDI - Main A/c</t>
  </si>
  <si>
    <t>AJ11</t>
  </si>
  <si>
    <t>AJ1000</t>
  </si>
  <si>
    <t>Operational account - Lab and Specialist Equipment</t>
  </si>
  <si>
    <t>AJ1100</t>
  </si>
  <si>
    <t>Director Discretionary Funds</t>
  </si>
  <si>
    <t>AJ12</t>
  </si>
  <si>
    <t>AJ3000</t>
  </si>
  <si>
    <t>Tammy Bishop Research Funds</t>
  </si>
  <si>
    <t>AJ21</t>
  </si>
  <si>
    <t>AJ3100</t>
  </si>
  <si>
    <t>Gillespie MRF award</t>
  </si>
  <si>
    <t>AJ5000</t>
  </si>
  <si>
    <t>McMichael Fund</t>
  </si>
  <si>
    <t>AJ5100</t>
  </si>
  <si>
    <t>Tao Dong consultancy funds</t>
  </si>
  <si>
    <t>AJ5110</t>
  </si>
  <si>
    <t>Peter Ratcliffe Royalties</t>
  </si>
  <si>
    <t>AJ5120</t>
  </si>
  <si>
    <t>Sebastian Nijman</t>
  </si>
  <si>
    <t>AJ5130</t>
  </si>
  <si>
    <t>Chunxiao Song</t>
  </si>
  <si>
    <t>AJ5300</t>
  </si>
  <si>
    <t>Lucy Dorrell's Research Fund</t>
  </si>
  <si>
    <t>AJ5400</t>
  </si>
  <si>
    <t>Sarah Rowland Jones Research Fund</t>
  </si>
  <si>
    <t>AJ5500</t>
  </si>
  <si>
    <t>McMicheal WIMM Research Fund</t>
  </si>
  <si>
    <t>AJ5600</t>
  </si>
  <si>
    <t>John Davis ODDI Funds</t>
  </si>
  <si>
    <t>AJ5700</t>
  </si>
  <si>
    <t>Paul Brennan Research Fund</t>
  </si>
  <si>
    <t>AJ5800</t>
  </si>
  <si>
    <t>NIH Oxcap programme</t>
  </si>
  <si>
    <t>AJ5900</t>
  </si>
  <si>
    <t>Jane McKeating Research Funding</t>
  </si>
  <si>
    <t>AJ6200</t>
  </si>
  <si>
    <t>Sarah Rowland ?Jones reimbursement account</t>
  </si>
  <si>
    <t>AJ6300</t>
  </si>
  <si>
    <t>Rastinejad Fraydoon PI funds</t>
  </si>
  <si>
    <t>AJ6500</t>
  </si>
  <si>
    <t>Kilian Huber Research Funds</t>
  </si>
  <si>
    <t>AJ7100</t>
  </si>
  <si>
    <t>NDM funds for PEACHI</t>
  </si>
  <si>
    <t>AJ7200</t>
  </si>
  <si>
    <t>CTI</t>
  </si>
  <si>
    <t>AJ7300</t>
  </si>
  <si>
    <t>CTI - SGC compound screening project</t>
  </si>
  <si>
    <t>AJ7500</t>
  </si>
  <si>
    <t>Nayia Petousi OUCAGS and MRF awards</t>
  </si>
  <si>
    <t>AJ8000</t>
  </si>
  <si>
    <t>Roman Fischer Nankai funds</t>
  </si>
  <si>
    <t>AJ8100</t>
  </si>
  <si>
    <t>Daniel Ebner ISSF matched funding 2018</t>
  </si>
  <si>
    <t>AJ8200</t>
  </si>
  <si>
    <t>P Ratcliffe ISSF John Fell award</t>
  </si>
  <si>
    <t>AJ8300</t>
  </si>
  <si>
    <t>Dimitra Peppa research funds</t>
  </si>
  <si>
    <t>AJ2400</t>
  </si>
  <si>
    <t>FACS recharge</t>
  </si>
  <si>
    <t>AJ22</t>
  </si>
  <si>
    <t>AJ6700</t>
  </si>
  <si>
    <t>UK-NPSC Hub</t>
  </si>
  <si>
    <t>AJ7000</t>
  </si>
  <si>
    <t>TDI Equipment Fund</t>
  </si>
  <si>
    <t>AJ7400</t>
  </si>
  <si>
    <t>FOP Chemist project</t>
  </si>
  <si>
    <t>AJ9981</t>
  </si>
  <si>
    <t>AJ5200</t>
  </si>
  <si>
    <t>Researcher support Funds</t>
  </si>
  <si>
    <t>AJ31</t>
  </si>
  <si>
    <t>AJ6000</t>
  </si>
  <si>
    <t>Trading and Cost Recovery</t>
  </si>
  <si>
    <t>AJ6100</t>
  </si>
  <si>
    <t>TDI General Consumables Recharge Account</t>
  </si>
  <si>
    <t>AJ6400</t>
  </si>
  <si>
    <t>Rechargable laboratory expenses</t>
  </si>
  <si>
    <t>AJ6800</t>
  </si>
  <si>
    <t>Respiratory Stores</t>
  </si>
  <si>
    <t>AJ9970</t>
  </si>
  <si>
    <t>AJ9971</t>
  </si>
  <si>
    <t>AJ2000</t>
  </si>
  <si>
    <t>TDI High Througput Screening</t>
  </si>
  <si>
    <t>AJ42</t>
  </si>
  <si>
    <t>AJ2100</t>
  </si>
  <si>
    <t>Kessler Proteomics</t>
  </si>
  <si>
    <t>AJ2200</t>
  </si>
  <si>
    <t>FACS recharge for Cyan</t>
  </si>
  <si>
    <t>AJ2300</t>
  </si>
  <si>
    <t>Metabolomics</t>
  </si>
  <si>
    <t>AJ2500</t>
  </si>
  <si>
    <t>Sputum Sample Processing SRF</t>
  </si>
  <si>
    <t>AJ4000</t>
  </si>
  <si>
    <t>AJ51</t>
  </si>
  <si>
    <t>AJ4100</t>
  </si>
  <si>
    <t>Student bench funds</t>
  </si>
  <si>
    <t>AJ6600</t>
  </si>
  <si>
    <t>Proteomics credit account</t>
  </si>
  <si>
    <t>AJ53</t>
  </si>
  <si>
    <t>AJ9982</t>
  </si>
  <si>
    <t>AJA2</t>
  </si>
  <si>
    <t>AJ9986</t>
  </si>
  <si>
    <t>AJ9998</t>
  </si>
  <si>
    <t>AJB</t>
  </si>
  <si>
    <t>AJ9999</t>
  </si>
  <si>
    <t>AL0000</t>
  </si>
  <si>
    <t>Biochemistry - Main A/C</t>
  </si>
  <si>
    <t>AL11</t>
  </si>
  <si>
    <t>AL0001</t>
  </si>
  <si>
    <t>Biochemistry Academic Staff</t>
  </si>
  <si>
    <t>AL0020</t>
  </si>
  <si>
    <t>Admin</t>
  </si>
  <si>
    <t>AL0021</t>
  </si>
  <si>
    <t>Catering</t>
  </si>
  <si>
    <t>AL0022</t>
  </si>
  <si>
    <t>Reception and Core Support</t>
  </si>
  <si>
    <t>AL0023</t>
  </si>
  <si>
    <t>Research</t>
  </si>
  <si>
    <t>AL0024</t>
  </si>
  <si>
    <t>Stores</t>
  </si>
  <si>
    <t>AL0025</t>
  </si>
  <si>
    <t>Research Support</t>
  </si>
  <si>
    <t>AL0026</t>
  </si>
  <si>
    <t>Computing</t>
  </si>
  <si>
    <t>AL0027</t>
  </si>
  <si>
    <t>HoD Office</t>
  </si>
  <si>
    <t>AL0101</t>
  </si>
  <si>
    <t>AL0119</t>
  </si>
  <si>
    <t>Equipment Replacement</t>
  </si>
  <si>
    <t>AL0616</t>
  </si>
  <si>
    <t>Finance Office</t>
  </si>
  <si>
    <t>AL0617</t>
  </si>
  <si>
    <t>Personnel</t>
  </si>
  <si>
    <t>AL0620</t>
  </si>
  <si>
    <t>Refurbishment costs</t>
  </si>
  <si>
    <t>AL0622</t>
  </si>
  <si>
    <t>Building Services</t>
  </si>
  <si>
    <t>AL0623</t>
  </si>
  <si>
    <t>Professorial Support</t>
  </si>
  <si>
    <t>AL0624</t>
  </si>
  <si>
    <t>Goods Inwards (Staff)</t>
  </si>
  <si>
    <t>AL0626</t>
  </si>
  <si>
    <t>IT</t>
  </si>
  <si>
    <t>AL0628</t>
  </si>
  <si>
    <t>Satefy</t>
  </si>
  <si>
    <t>AL0629</t>
  </si>
  <si>
    <t>Facilities Management</t>
  </si>
  <si>
    <t>AL0630</t>
  </si>
  <si>
    <t>Athena SWAN</t>
  </si>
  <si>
    <t>AL0641</t>
  </si>
  <si>
    <t>Media &amp; Glasswashing Staff</t>
  </si>
  <si>
    <t>AL0981</t>
  </si>
  <si>
    <t>Biochemistry Directly Allocated Costs</t>
  </si>
  <si>
    <t>AL2999</t>
  </si>
  <si>
    <t>Motor Vehicle Expenses</t>
  </si>
  <si>
    <t>AL0002</t>
  </si>
  <si>
    <t>Berks - PI Funds</t>
  </si>
  <si>
    <t>AL21</t>
  </si>
  <si>
    <t>AL0004</t>
  </si>
  <si>
    <t>Campbell - PI Funds</t>
  </si>
  <si>
    <t>AL0005</t>
  </si>
  <si>
    <t>Brockdorff - PI Funds</t>
  </si>
  <si>
    <t>AL0006</t>
  </si>
  <si>
    <t>Cox - PI Funds</t>
  </si>
  <si>
    <t>AL0007</t>
  </si>
  <si>
    <t>Dwek - PI Funds</t>
  </si>
  <si>
    <t>AL0008</t>
  </si>
  <si>
    <t>Ferguson - PI Funds</t>
  </si>
  <si>
    <t>AL0009</t>
  </si>
  <si>
    <t>Novak - PI Funds</t>
  </si>
  <si>
    <t>AL0010</t>
  </si>
  <si>
    <t>Handford - PI Funds</t>
  </si>
  <si>
    <t>AL0011</t>
  </si>
  <si>
    <t>Lakin - PI Funds</t>
  </si>
  <si>
    <t>AL0012</t>
  </si>
  <si>
    <t>Mahadevan - PI Funds</t>
  </si>
  <si>
    <t>AL0013</t>
  </si>
  <si>
    <t>Pears - PI Funds</t>
  </si>
  <si>
    <t>AL0014</t>
  </si>
  <si>
    <t>Schnell - PI Funds</t>
  </si>
  <si>
    <t>AL0015</t>
  </si>
  <si>
    <t>Watts - PI Funds</t>
  </si>
  <si>
    <t>AL0016</t>
  </si>
  <si>
    <t>Nasmyth - PI Funds</t>
  </si>
  <si>
    <t>AL0017</t>
  </si>
  <si>
    <t>Howarth - PI Funds</t>
  </si>
  <si>
    <t>AL0018</t>
  </si>
  <si>
    <t>Davis - PI Funds</t>
  </si>
  <si>
    <t>AL0019</t>
  </si>
  <si>
    <t>Vasilieva - PI Funds</t>
  </si>
  <si>
    <t>AL0110</t>
  </si>
  <si>
    <t>AL0141</t>
  </si>
  <si>
    <t>Hodgkin - PI Funds</t>
  </si>
  <si>
    <t>AL0331</t>
  </si>
  <si>
    <t>Armitage - PI Funds</t>
  </si>
  <si>
    <t>AL0332</t>
  </si>
  <si>
    <t>Mohammed - PI Funds</t>
  </si>
  <si>
    <t>AL0333</t>
  </si>
  <si>
    <t>Mellor - PI Funds</t>
  </si>
  <si>
    <t>AL0334</t>
  </si>
  <si>
    <t>Sherratt - PI Funds</t>
  </si>
  <si>
    <t>AL0335</t>
  </si>
  <si>
    <t>Kleanthous - PI Funds</t>
  </si>
  <si>
    <t>AL0441</t>
  </si>
  <si>
    <t>AL0442</t>
  </si>
  <si>
    <t>Cohn - PI Funds</t>
  </si>
  <si>
    <t>AL0444</t>
  </si>
  <si>
    <t>Bublitz - PI Funds</t>
  </si>
  <si>
    <t>AL0445</t>
  </si>
  <si>
    <t>Woollard - PI Funds</t>
  </si>
  <si>
    <t>AL0446</t>
  </si>
  <si>
    <t>Ligoxygatis - PI Funds</t>
  </si>
  <si>
    <t>AL0447</t>
  </si>
  <si>
    <t>Furger - PI Funds</t>
  </si>
  <si>
    <t>AL0448</t>
  </si>
  <si>
    <t>Barr - PI Funds</t>
  </si>
  <si>
    <t>AL0551</t>
  </si>
  <si>
    <t>Newstead - PI Funds</t>
  </si>
  <si>
    <t>AL0552</t>
  </si>
  <si>
    <t>Garman - PI Funds</t>
  </si>
  <si>
    <t>AL0553</t>
  </si>
  <si>
    <t>Redfield - PI Funds</t>
  </si>
  <si>
    <t>AL0555</t>
  </si>
  <si>
    <t>Higgins - PI Funds</t>
  </si>
  <si>
    <t>AL0556</t>
  </si>
  <si>
    <t>Vakonakis - PI Funds</t>
  </si>
  <si>
    <t>AL0557</t>
  </si>
  <si>
    <t>Sansom - PI Funds</t>
  </si>
  <si>
    <t>AL0558</t>
  </si>
  <si>
    <t>Biggin - PI Funds</t>
  </si>
  <si>
    <t>AL0559</t>
  </si>
  <si>
    <t>Stansfeld - PI Funds</t>
  </si>
  <si>
    <t>AL0560</t>
  </si>
  <si>
    <t>PI Funds - Klose</t>
  </si>
  <si>
    <t>AL0561</t>
  </si>
  <si>
    <t>PI Funds - Uphoff</t>
  </si>
  <si>
    <t>AL0562</t>
  </si>
  <si>
    <t>PI Funds - Castello Palomares</t>
  </si>
  <si>
    <t>AL0563</t>
  </si>
  <si>
    <t>PI Funds - Seiradake</t>
  </si>
  <si>
    <t>AL0564</t>
  </si>
  <si>
    <t>Kornmann PI Funds</t>
  </si>
  <si>
    <t>AL0565</t>
  </si>
  <si>
    <t>Akiyoshi - PI Funds</t>
  </si>
  <si>
    <t>AL0566</t>
  </si>
  <si>
    <t>Elliot - PI Funds</t>
  </si>
  <si>
    <t>AL0567</t>
  </si>
  <si>
    <t>Jansen - PI Funds</t>
  </si>
  <si>
    <t>AL0568</t>
  </si>
  <si>
    <t>Nott - PI Funds</t>
  </si>
  <si>
    <t>AL0569</t>
  </si>
  <si>
    <t>Shammas - PI Funds</t>
  </si>
  <si>
    <t>AL0570</t>
  </si>
  <si>
    <t>Whitby - PI Funds</t>
  </si>
  <si>
    <t>AL2002</t>
  </si>
  <si>
    <t>Brown - PI Funds</t>
  </si>
  <si>
    <t>AL2006</t>
  </si>
  <si>
    <t>Zitzmann - Travel</t>
  </si>
  <si>
    <t>AL2007</t>
  </si>
  <si>
    <t>Dwek - Donations</t>
  </si>
  <si>
    <t>AL2009</t>
  </si>
  <si>
    <t>Handford - Travel</t>
  </si>
  <si>
    <t>AL2011</t>
  </si>
  <si>
    <t>EMBO YIP Award - Klose</t>
  </si>
  <si>
    <t>AL2024</t>
  </si>
  <si>
    <t>Other - Kleanthous</t>
  </si>
  <si>
    <t>AL2029</t>
  </si>
  <si>
    <t>Davis - Travel</t>
  </si>
  <si>
    <t>AL2033</t>
  </si>
  <si>
    <t>Cox - Donations</t>
  </si>
  <si>
    <t>AL2100</t>
  </si>
  <si>
    <t>Oxford Cancer Research Centre Development Fund - Cohn</t>
  </si>
  <si>
    <t>AL2201</t>
  </si>
  <si>
    <t>Dwek - Glycobiology Main Account</t>
  </si>
  <si>
    <t>AL2202</t>
  </si>
  <si>
    <t>MRF Pump Priming - Seiradake</t>
  </si>
  <si>
    <t>AL2303</t>
  </si>
  <si>
    <t>AL2307</t>
  </si>
  <si>
    <t>Dwek - Travel</t>
  </si>
  <si>
    <t>AL2502</t>
  </si>
  <si>
    <t>Bench Fees - Whitby</t>
  </si>
  <si>
    <t>AL2909</t>
  </si>
  <si>
    <t>Miller - PI Funds (United Therapeutics)</t>
  </si>
  <si>
    <t>AL2914</t>
  </si>
  <si>
    <t>Oxford McGill Award - Watts</t>
  </si>
  <si>
    <t>AL2920</t>
  </si>
  <si>
    <t>BBSRC CASE (TPS) BB/H531927/1 - James Allen (Ferguson)</t>
  </si>
  <si>
    <t>AL2923</t>
  </si>
  <si>
    <t>Biggin - Conference - MGMS Meeting</t>
  </si>
  <si>
    <t>AL2941</t>
  </si>
  <si>
    <t>Monsanto Trust - Zitzmann</t>
  </si>
  <si>
    <t>AL2943</t>
  </si>
  <si>
    <t>AL2947</t>
  </si>
  <si>
    <t>AL2950</t>
  </si>
  <si>
    <t>Watts - PI Funds (RAL)</t>
  </si>
  <si>
    <t>AL2953</t>
  </si>
  <si>
    <t>Kleanthous - PI Funds (start up)</t>
  </si>
  <si>
    <t>AL2954</t>
  </si>
  <si>
    <t>O/H Relating to DKR00350 (Sansom)</t>
  </si>
  <si>
    <t>AL2968</t>
  </si>
  <si>
    <t>Cox - Conference</t>
  </si>
  <si>
    <t>AL2981</t>
  </si>
  <si>
    <t>Mellor - Donations</t>
  </si>
  <si>
    <t>AL3001</t>
  </si>
  <si>
    <t>Klose - PI Funds - Millipore Antibody Sales</t>
  </si>
  <si>
    <t>AL3012</t>
  </si>
  <si>
    <t>Watts - PI Funds (Biotron Ltd Drug Modelling)</t>
  </si>
  <si>
    <t>AL3013</t>
  </si>
  <si>
    <t>Crispin - Consultancy</t>
  </si>
  <si>
    <t>AL0100</t>
  </si>
  <si>
    <t>Laboratory Materials - Lower Ground Floor</t>
  </si>
  <si>
    <t>AL31</t>
  </si>
  <si>
    <t>AL0200</t>
  </si>
  <si>
    <t>Communal Ground Floor Account</t>
  </si>
  <si>
    <t>AL0300</t>
  </si>
  <si>
    <t>Laboratory Materials - 1st Floor</t>
  </si>
  <si>
    <t>AL0400</t>
  </si>
  <si>
    <t>Laboratory Materials - 2nd Floor</t>
  </si>
  <si>
    <t>AL0500</t>
  </si>
  <si>
    <t>Laboratory Materials - 3rd Floor</t>
  </si>
  <si>
    <t>AL2013</t>
  </si>
  <si>
    <t>Confocal Microscope Facility - Woollard</t>
  </si>
  <si>
    <t>AL2032</t>
  </si>
  <si>
    <t>BTP Research Fellowship (Pembroke) - Ivan Campeotto</t>
  </si>
  <si>
    <t>AL2051</t>
  </si>
  <si>
    <t>Biggin - Consultancy</t>
  </si>
  <si>
    <t>AL2054</t>
  </si>
  <si>
    <t>EPA Funded Grants</t>
  </si>
  <si>
    <t>AL2055</t>
  </si>
  <si>
    <t>Visitor -  Kelly</t>
  </si>
  <si>
    <t>AL2204</t>
  </si>
  <si>
    <t>Unither Biotec Lecture in Virology</t>
  </si>
  <si>
    <t>AL2440</t>
  </si>
  <si>
    <t>Petty Cash Account</t>
  </si>
  <si>
    <t>AL2908</t>
  </si>
  <si>
    <t>Visitor - Prof J Klein</t>
  </si>
  <si>
    <t>AL2944</t>
  </si>
  <si>
    <t>Visitor -  Kipli</t>
  </si>
  <si>
    <t>AL2951</t>
  </si>
  <si>
    <t>Tissue Culture in Rodney Porter</t>
  </si>
  <si>
    <t>AL2962</t>
  </si>
  <si>
    <t>CLOSED (Brockdorff Workshop 2016)</t>
  </si>
  <si>
    <t>AL9970</t>
  </si>
  <si>
    <t>AL9971</t>
  </si>
  <si>
    <t>AL2949</t>
  </si>
  <si>
    <t>New Building Support</t>
  </si>
  <si>
    <t>AL32</t>
  </si>
  <si>
    <t>AL0443</t>
  </si>
  <si>
    <t>SRF - Fly Kitchen</t>
  </si>
  <si>
    <t>AL42</t>
  </si>
  <si>
    <t>AL0618</t>
  </si>
  <si>
    <t>SRF - Glass Washing</t>
  </si>
  <si>
    <t>AL0621</t>
  </si>
  <si>
    <t>SRF - Media Prep</t>
  </si>
  <si>
    <t>AL0640</t>
  </si>
  <si>
    <t>SRF - Biosequencing</t>
  </si>
  <si>
    <t>AL2015</t>
  </si>
  <si>
    <t>SRF - Micron Facility</t>
  </si>
  <si>
    <t>AL2040</t>
  </si>
  <si>
    <t>SRF - Proteomics</t>
  </si>
  <si>
    <t>AL2901</t>
  </si>
  <si>
    <t>SRF - Biophysics</t>
  </si>
  <si>
    <t>AL2963</t>
  </si>
  <si>
    <t>SRF - NMR</t>
  </si>
  <si>
    <t>AL2964</t>
  </si>
  <si>
    <t>SRF - Crystallography</t>
  </si>
  <si>
    <t>AL0160</t>
  </si>
  <si>
    <t>Mahadevan Students Consumables</t>
  </si>
  <si>
    <t>AL51</t>
  </si>
  <si>
    <t>AL0449</t>
  </si>
  <si>
    <t>Bayer Student Consumables - Byles</t>
  </si>
  <si>
    <t>AL0886</t>
  </si>
  <si>
    <t>Graduate Studies - Studentships</t>
  </si>
  <si>
    <t>AL2014</t>
  </si>
  <si>
    <t>WT CDB Programme JRAM - Whitby</t>
  </si>
  <si>
    <t>AL2017</t>
  </si>
  <si>
    <t>Studentship Consumables - Fu-Sheng Chang</t>
  </si>
  <si>
    <t>AL2018</t>
  </si>
  <si>
    <t>JRAM WT SB Programme - Sansom</t>
  </si>
  <si>
    <t>AL2023</t>
  </si>
  <si>
    <t>Graduate Scholarships - Donations</t>
  </si>
  <si>
    <t>AL2028</t>
  </si>
  <si>
    <t>Graduate Studentships - Souldern Trust</t>
  </si>
  <si>
    <t>AL2053</t>
  </si>
  <si>
    <t>Synthetic Biology CDT Wetlab - Wadhams</t>
  </si>
  <si>
    <t>AL2334</t>
  </si>
  <si>
    <t>Studentship Donations - Helmore</t>
  </si>
  <si>
    <t>AL2441</t>
  </si>
  <si>
    <t>Koshland Trust Fund - Travel for Graduate Students</t>
  </si>
  <si>
    <t>AL2501</t>
  </si>
  <si>
    <t>Lmb Research Students Fd - Garman</t>
  </si>
  <si>
    <t>AL2601</t>
  </si>
  <si>
    <t>Studentship (Cox) - Hannah Walters</t>
  </si>
  <si>
    <t>AL2912</t>
  </si>
  <si>
    <t>Romark (ALRUAU00) Students</t>
  </si>
  <si>
    <t>AL2948</t>
  </si>
  <si>
    <t>BBSRC CASE Training Grant  BB/R505948/1 - J Kosmin (Lakin)</t>
  </si>
  <si>
    <t>AL2969</t>
  </si>
  <si>
    <t>Studentship - Axel Nystrom</t>
  </si>
  <si>
    <t>AL2989</t>
  </si>
  <si>
    <t>Skaggs Scholarships</t>
  </si>
  <si>
    <t>AL2993</t>
  </si>
  <si>
    <t>Studentship - Pfizer Glycobiology Royalty</t>
  </si>
  <si>
    <t>AL2997</t>
  </si>
  <si>
    <t>Studentship (Industrial) - Matteo Aldeghi</t>
  </si>
  <si>
    <t>AL0770</t>
  </si>
  <si>
    <t>Teaching - Classroom</t>
  </si>
  <si>
    <t>AL52</t>
  </si>
  <si>
    <t>AL0771</t>
  </si>
  <si>
    <t>Teaching - Dem Students</t>
  </si>
  <si>
    <t>AL0772</t>
  </si>
  <si>
    <t>Teaching - Dem Other</t>
  </si>
  <si>
    <t>AL0773</t>
  </si>
  <si>
    <t>Teaching - Fees</t>
  </si>
  <si>
    <t>AL0774</t>
  </si>
  <si>
    <t>Teaching - Office Expenses</t>
  </si>
  <si>
    <t>AL0775</t>
  </si>
  <si>
    <t>Teaching - Staff Cost</t>
  </si>
  <si>
    <t>AL0880</t>
  </si>
  <si>
    <t>Graduate Studies - Courses</t>
  </si>
  <si>
    <t>AL0881</t>
  </si>
  <si>
    <t>Graduate Studies - Office Expenses</t>
  </si>
  <si>
    <t>AL0882</t>
  </si>
  <si>
    <t>Graduate Studies - Publications</t>
  </si>
  <si>
    <t>AL0887</t>
  </si>
  <si>
    <t>Graduate Studies - Staff</t>
  </si>
  <si>
    <t>AL2937</t>
  </si>
  <si>
    <t>Lerner-Fink Organic Chemistry Position - Zitzmann</t>
  </si>
  <si>
    <t>AL0780</t>
  </si>
  <si>
    <t>Tinbergen Relocation Costs</t>
  </si>
  <si>
    <t>AL53</t>
  </si>
  <si>
    <t>AL2030</t>
  </si>
  <si>
    <t>Louise Johnson Memorial Lecture</t>
  </si>
  <si>
    <t>AL2206</t>
  </si>
  <si>
    <t>Conference - OxBacNet</t>
  </si>
  <si>
    <t>AL2208</t>
  </si>
  <si>
    <t>Lectures - Donation Funded</t>
  </si>
  <si>
    <t>AL2301</t>
  </si>
  <si>
    <t>CLOSED - Virology Club</t>
  </si>
  <si>
    <t>AL2553</t>
  </si>
  <si>
    <t>Alumni Fundraising</t>
  </si>
  <si>
    <t>AL2903</t>
  </si>
  <si>
    <t>HPC Upgrade</t>
  </si>
  <si>
    <t>AL2906</t>
  </si>
  <si>
    <t>Oxford iGem</t>
  </si>
  <si>
    <t>AL2921</t>
  </si>
  <si>
    <t>Biochemistry Post-doc retreat</t>
  </si>
  <si>
    <t>AL2924</t>
  </si>
  <si>
    <t>Support for Sarah Nurmohamed</t>
  </si>
  <si>
    <t>AL2925</t>
  </si>
  <si>
    <t>Shabaz Mohammed BSPR2020</t>
  </si>
  <si>
    <t>AL2926</t>
  </si>
  <si>
    <t>Judy Armitage/Stewart Newstead Symposium</t>
  </si>
  <si>
    <t>AL2927</t>
  </si>
  <si>
    <t>IBM Visitor - Jason Crain</t>
  </si>
  <si>
    <t>AL2952</t>
  </si>
  <si>
    <t>Dphil Students' Symposium</t>
  </si>
  <si>
    <t>AL2971</t>
  </si>
  <si>
    <t>Phase 2 Preparation</t>
  </si>
  <si>
    <t>AL2972</t>
  </si>
  <si>
    <t>Whitley Professor of Biochemistry</t>
  </si>
  <si>
    <t>AL2973</t>
  </si>
  <si>
    <t>David Sherratt Symposium</t>
  </si>
  <si>
    <t>AL2974</t>
  </si>
  <si>
    <t>PSS fund</t>
  </si>
  <si>
    <t>AL2990</t>
  </si>
  <si>
    <t>OCISB Account</t>
  </si>
  <si>
    <t>AL4001</t>
  </si>
  <si>
    <t>OUBS Account</t>
  </si>
  <si>
    <t>AL9950</t>
  </si>
  <si>
    <t>Default Requisition Cost Centre</t>
  </si>
  <si>
    <t>AL9981</t>
  </si>
  <si>
    <t>AL9982</t>
  </si>
  <si>
    <t>ALA2</t>
  </si>
  <si>
    <t>AL9986</t>
  </si>
  <si>
    <t>AL9998</t>
  </si>
  <si>
    <t>ALB</t>
  </si>
  <si>
    <t>AL9999</t>
  </si>
  <si>
    <t>AM1013</t>
  </si>
  <si>
    <t>StatML.IO CDT Industry Funding</t>
  </si>
  <si>
    <t>AM01</t>
  </si>
  <si>
    <t>AM0000</t>
  </si>
  <si>
    <t>Statistics - Main A/c</t>
  </si>
  <si>
    <t>AMA1</t>
  </si>
  <si>
    <t>AM0001</t>
  </si>
  <si>
    <t>Research Recurrent Main A/c</t>
  </si>
  <si>
    <t>AM0004</t>
  </si>
  <si>
    <t>Outreach</t>
  </si>
  <si>
    <t>AM0010</t>
  </si>
  <si>
    <t>Statistics Internal Events</t>
  </si>
  <si>
    <t>AM0012</t>
  </si>
  <si>
    <t>Statistics External Events</t>
  </si>
  <si>
    <t>AM2001</t>
  </si>
  <si>
    <t>Dept.Consultancy Services</t>
  </si>
  <si>
    <t>AM5020</t>
  </si>
  <si>
    <t>DEANE Research Allowance</t>
  </si>
  <si>
    <t>AM9970</t>
  </si>
  <si>
    <t>AM9971</t>
  </si>
  <si>
    <t>AM9981</t>
  </si>
  <si>
    <t>AM9982</t>
  </si>
  <si>
    <t>AMA2</t>
  </si>
  <si>
    <t>AM9986</t>
  </si>
  <si>
    <t>AM9998</t>
  </si>
  <si>
    <t>AMB</t>
  </si>
  <si>
    <t>AM9999</t>
  </si>
  <si>
    <t>AN0000</t>
  </si>
  <si>
    <t>Department of Oncology - Main A/c</t>
  </si>
  <si>
    <t>AN11</t>
  </si>
  <si>
    <t>AN0010</t>
  </si>
  <si>
    <t>Seminar Series</t>
  </si>
  <si>
    <t>AN0020</t>
  </si>
  <si>
    <t>Facilities</t>
  </si>
  <si>
    <t>AN0030</t>
  </si>
  <si>
    <t>AN0040</t>
  </si>
  <si>
    <t>Public Engagement Funds</t>
  </si>
  <si>
    <t>AN0050</t>
  </si>
  <si>
    <t>AN0060</t>
  </si>
  <si>
    <t>Teaching / Student Support</t>
  </si>
  <si>
    <t>AN0070</t>
  </si>
  <si>
    <t>AN0080</t>
  </si>
  <si>
    <t>Training and Development</t>
  </si>
  <si>
    <t>AN0090</t>
  </si>
  <si>
    <t>Head of Department Discretionary</t>
  </si>
  <si>
    <t>AN6200</t>
  </si>
  <si>
    <t>Oncology Training Discretionary Account</t>
  </si>
  <si>
    <t>AN5000</t>
  </si>
  <si>
    <t>Suspended (overdrawn) Bodmer W Research Fund</t>
  </si>
  <si>
    <t>AN21</t>
  </si>
  <si>
    <t>AN5010</t>
  </si>
  <si>
    <t>Suspended (overdrawn) Gleeson F Research Fund</t>
  </si>
  <si>
    <t>AN5020</t>
  </si>
  <si>
    <t>Suspended (overdrawn) Buffa F Research Fund</t>
  </si>
  <si>
    <t>AN5030</t>
  </si>
  <si>
    <t>Closed (PI Left) Samsonova A Research Fund</t>
  </si>
  <si>
    <t>AN5040</t>
  </si>
  <si>
    <t>Closed (PI Left) Niedzwiedz W Research Fund</t>
  </si>
  <si>
    <t>AN5050</t>
  </si>
  <si>
    <t>Schuh A Research Fund</t>
  </si>
  <si>
    <t>AN5060</t>
  </si>
  <si>
    <t>Macaulay V Research Fund</t>
  </si>
  <si>
    <t>AN5061</t>
  </si>
  <si>
    <t>Macaulay V Training</t>
  </si>
  <si>
    <t>AN5070</t>
  </si>
  <si>
    <t>Closed (PI Left) Fokas E Research Fund</t>
  </si>
  <si>
    <t>AN5100</t>
  </si>
  <si>
    <t>Hassan B Research Fund</t>
  </si>
  <si>
    <t>AN5120</t>
  </si>
  <si>
    <t>Harris A Research Fund</t>
  </si>
  <si>
    <t>AN5140</t>
  </si>
  <si>
    <t>McHugh P Research Fund</t>
  </si>
  <si>
    <t>AN5160</t>
  </si>
  <si>
    <t>Talbot D Research Fund</t>
  </si>
  <si>
    <t>AN5200</t>
  </si>
  <si>
    <t>Middleton M Research Fund</t>
  </si>
  <si>
    <t>AN5220</t>
  </si>
  <si>
    <t>Seymour L Research Funds</t>
  </si>
  <si>
    <t>AN5240</t>
  </si>
  <si>
    <t>Suspended (overdrawn) La Thangue N Research Fund</t>
  </si>
  <si>
    <t>AN5260</t>
  </si>
  <si>
    <t>Johnstone E Research Fund</t>
  </si>
  <si>
    <t>AN5280</t>
  </si>
  <si>
    <t>McKenna G Research Fund</t>
  </si>
  <si>
    <t>AN5300</t>
  </si>
  <si>
    <t>Ryan A Research Fund</t>
  </si>
  <si>
    <t>AN5320</t>
  </si>
  <si>
    <t>O'Neill P Research Fund</t>
  </si>
  <si>
    <t>AN5340</t>
  </si>
  <si>
    <t>Vojnovic B Research Fund</t>
  </si>
  <si>
    <t>AN5360</t>
  </si>
  <si>
    <t>Kiltie A Research Fund</t>
  </si>
  <si>
    <t>AN5380</t>
  </si>
  <si>
    <t>Dianov G Research Fund</t>
  </si>
  <si>
    <t>AN5400</t>
  </si>
  <si>
    <t>Suspended (overdrawn) Brown T Research Fund</t>
  </si>
  <si>
    <t>AN5420</t>
  </si>
  <si>
    <t>Muschel R Research Fund</t>
  </si>
  <si>
    <t>AN5440</t>
  </si>
  <si>
    <t>Tarsounas M Research Fund</t>
  </si>
  <si>
    <t>AN5460</t>
  </si>
  <si>
    <t>Bladgen S Research Fund</t>
  </si>
  <si>
    <t>AN5480</t>
  </si>
  <si>
    <t>Vallis K Research Fund</t>
  </si>
  <si>
    <t>AN5481</t>
  </si>
  <si>
    <t>Vallis Student Consumables</t>
  </si>
  <si>
    <t>AN5482</t>
  </si>
  <si>
    <t>Ad-hoc PI projects</t>
  </si>
  <si>
    <t>AN5500</t>
  </si>
  <si>
    <t>Hill M Research Fund</t>
  </si>
  <si>
    <t>AN5520</t>
  </si>
  <si>
    <t>Hammond E Research Fund</t>
  </si>
  <si>
    <t>AN5540</t>
  </si>
  <si>
    <t>O'Neill E Research Fund</t>
  </si>
  <si>
    <t>AN5560</t>
  </si>
  <si>
    <t>Suspended (overdrawn) Humphrey T Research Fund</t>
  </si>
  <si>
    <t>AN5580</t>
  </si>
  <si>
    <t>Sibson N Research Fund</t>
  </si>
  <si>
    <t>AN5620</t>
  </si>
  <si>
    <t>Suspended (overdrawn) Midgley R Research Fund</t>
  </si>
  <si>
    <t>AN5640</t>
  </si>
  <si>
    <t>PI Funds Additional Budget</t>
  </si>
  <si>
    <t>AN5641</t>
  </si>
  <si>
    <t>J Franklin Film Study ORHCF</t>
  </si>
  <si>
    <t>AN5660</t>
  </si>
  <si>
    <t>Maughan T Research Fund</t>
  </si>
  <si>
    <t>AN5661</t>
  </si>
  <si>
    <t>FOCUS 4 Incidental costs</t>
  </si>
  <si>
    <t>AN5680</t>
  </si>
  <si>
    <t>Higgins G Research Fund</t>
  </si>
  <si>
    <t>AN5720</t>
  </si>
  <si>
    <t>Cornelissen B Research Fund</t>
  </si>
  <si>
    <t>AN5740</t>
  </si>
  <si>
    <t>Hawkins M Research Fund</t>
  </si>
  <si>
    <t>AN5760</t>
  </si>
  <si>
    <t>Suspended (overdrawn) D'Angiolella V Research Fund</t>
  </si>
  <si>
    <t>AN5780</t>
  </si>
  <si>
    <t>Ramadan K Research Fund</t>
  </si>
  <si>
    <t>AN5800</t>
  </si>
  <si>
    <t>Suspended (overdrawn) Jones B Research Fund</t>
  </si>
  <si>
    <t>AN5810</t>
  </si>
  <si>
    <t>Suspended (overdrawn) Mukherjee S Research Fund</t>
  </si>
  <si>
    <t>AN5820</t>
  </si>
  <si>
    <t>Blackford A Research Fund</t>
  </si>
  <si>
    <t>AN5830</t>
  </si>
  <si>
    <t>Smart S Research Fund</t>
  </si>
  <si>
    <t>AN5840</t>
  </si>
  <si>
    <t>Van Den Heuvel F Research Fund</t>
  </si>
  <si>
    <t>AN5850</t>
  </si>
  <si>
    <t>Fairfax B Research Fund</t>
  </si>
  <si>
    <t>AN5860</t>
  </si>
  <si>
    <t>Giaccia A Research Fund</t>
  </si>
  <si>
    <t>AN5870</t>
  </si>
  <si>
    <t>Clynes D Research Fund</t>
  </si>
  <si>
    <t>AN5880</t>
  </si>
  <si>
    <t>Parkes E Research Fund</t>
  </si>
  <si>
    <t>AN5890</t>
  </si>
  <si>
    <t>Petersson K Research Fund</t>
  </si>
  <si>
    <t>AN2000</t>
  </si>
  <si>
    <t>Yews Trust</t>
  </si>
  <si>
    <t>AN22</t>
  </si>
  <si>
    <t>AN2050</t>
  </si>
  <si>
    <t>HEFCE RPIF Award - Ox Targeted CRC</t>
  </si>
  <si>
    <t>AN9981</t>
  </si>
  <si>
    <t>AN9000</t>
  </si>
  <si>
    <t>Costs Rechargeable to OUHT</t>
  </si>
  <si>
    <t>AN31</t>
  </si>
  <si>
    <t>AN9001</t>
  </si>
  <si>
    <t>Invoices Missing charge Codes</t>
  </si>
  <si>
    <t>AN9010</t>
  </si>
  <si>
    <t>Other Recharges</t>
  </si>
  <si>
    <t>AN9020</t>
  </si>
  <si>
    <t>OCIC Incurred costs awaiting external invoice</t>
  </si>
  <si>
    <t>AN9021</t>
  </si>
  <si>
    <t>OCIC1 Reallocated Funding</t>
  </si>
  <si>
    <t>AN9099</t>
  </si>
  <si>
    <t>B-Ledger Contract Extensions post QQR Renewal</t>
  </si>
  <si>
    <t>AN9970</t>
  </si>
  <si>
    <t>AN9971</t>
  </si>
  <si>
    <t>AN1000</t>
  </si>
  <si>
    <t>Early Phase Trials Hub</t>
  </si>
  <si>
    <t>AN42</t>
  </si>
  <si>
    <t>AN1001</t>
  </si>
  <si>
    <t>Sample Handling Lab</t>
  </si>
  <si>
    <t>AN1020</t>
  </si>
  <si>
    <t>GCLP Lab</t>
  </si>
  <si>
    <t>AN1040</t>
  </si>
  <si>
    <t>OCTO General Costs</t>
  </si>
  <si>
    <t>AN1041</t>
  </si>
  <si>
    <t>OCTO Archiving</t>
  </si>
  <si>
    <t>AN1042</t>
  </si>
  <si>
    <t>OCTO Trials Funding by SOF 1</t>
  </si>
  <si>
    <t>AN1043</t>
  </si>
  <si>
    <t>OCTO Trials Funding by SOF 2</t>
  </si>
  <si>
    <t>AN1044</t>
  </si>
  <si>
    <t>Mercuric QUB</t>
  </si>
  <si>
    <t>AN1045</t>
  </si>
  <si>
    <t>OCTO Management Charges</t>
  </si>
  <si>
    <t>AN1046</t>
  </si>
  <si>
    <t>Frontier A.Harris</t>
  </si>
  <si>
    <t>AN1050</t>
  </si>
  <si>
    <t>In Vitro Pre-Clinical Lab</t>
  </si>
  <si>
    <t>AN1055</t>
  </si>
  <si>
    <t>In Vivo Pre-Clinical Lab</t>
  </si>
  <si>
    <t>AN1060</t>
  </si>
  <si>
    <t>Live Tissue Facility</t>
  </si>
  <si>
    <t>AN6000</t>
  </si>
  <si>
    <t>MSc Experimental Therapeutics Course</t>
  </si>
  <si>
    <t>AN52</t>
  </si>
  <si>
    <t>AN6001</t>
  </si>
  <si>
    <t>MSc Precision Cancer Medicine</t>
  </si>
  <si>
    <t>AN6102</t>
  </si>
  <si>
    <t>EPSRC DTA 2012 Starter</t>
  </si>
  <si>
    <t>AN6500</t>
  </si>
  <si>
    <t>MOCCC Inaugural Symposium Oct 18</t>
  </si>
  <si>
    <t>AN53</t>
  </si>
  <si>
    <t>AN6501</t>
  </si>
  <si>
    <t>Breast Academic Day Nov 18</t>
  </si>
  <si>
    <t>AN6502</t>
  </si>
  <si>
    <t>Auger 2019</t>
  </si>
  <si>
    <t>AN6503</t>
  </si>
  <si>
    <t>Oncolology Conference Account 4</t>
  </si>
  <si>
    <t>AN6504</t>
  </si>
  <si>
    <t>EMBO Conference</t>
  </si>
  <si>
    <t>AN6599</t>
  </si>
  <si>
    <t>On-line store receipts</t>
  </si>
  <si>
    <t>AN9982</t>
  </si>
  <si>
    <t>ANA2</t>
  </si>
  <si>
    <t>AN9986</t>
  </si>
  <si>
    <t>AN9998</t>
  </si>
  <si>
    <t>ANB</t>
  </si>
  <si>
    <t>AN9999</t>
  </si>
  <si>
    <t>AP0002</t>
  </si>
  <si>
    <t>Residual Balance - HGDickinson</t>
  </si>
  <si>
    <t>AP001</t>
  </si>
  <si>
    <t>AP0004</t>
  </si>
  <si>
    <t>Residual Balance - D Filatov</t>
  </si>
  <si>
    <t>AP0005</t>
  </si>
  <si>
    <t>Residual Balance - P R Darrah</t>
  </si>
  <si>
    <t>AP0006</t>
  </si>
  <si>
    <t>Residual Balance - M D Fricker</t>
  </si>
  <si>
    <t>AP0007</t>
  </si>
  <si>
    <t>Residual Balance - SJ Gurr</t>
  </si>
  <si>
    <t>AP0008</t>
  </si>
  <si>
    <t>Residual Balance - D Boshier</t>
  </si>
  <si>
    <t>AP0009</t>
  </si>
  <si>
    <t>Residual Balance - NJ Kruger</t>
  </si>
  <si>
    <t>AP0010</t>
  </si>
  <si>
    <t>Residual Balance - J A Langdale</t>
  </si>
  <si>
    <t>AP0011</t>
  </si>
  <si>
    <t>Residual Balance - I R Moore</t>
  </si>
  <si>
    <t>AP0013</t>
  </si>
  <si>
    <t>Residual Balance - W Hawthorne</t>
  </si>
  <si>
    <t>AP0014</t>
  </si>
  <si>
    <t>Residual Balance - R G Ratcliffe</t>
  </si>
  <si>
    <t>AP0016</t>
  </si>
  <si>
    <t>Residual Balance - R W Scotland</t>
  </si>
  <si>
    <t>AP0017</t>
  </si>
  <si>
    <t>Residual Balance - J A C Smith</t>
  </si>
  <si>
    <t>AP0018</t>
  </si>
  <si>
    <t>Residual Balance - L Dolan</t>
  </si>
  <si>
    <t>AP0020</t>
  </si>
  <si>
    <t>Residual Balance - S A Harris</t>
  </si>
  <si>
    <t>AP0022</t>
  </si>
  <si>
    <t>Residual Balance - N P Harberd</t>
  </si>
  <si>
    <t>AP0024</t>
  </si>
  <si>
    <t>N P Harberd</t>
  </si>
  <si>
    <t>AP0025</t>
  </si>
  <si>
    <t>Residual Balance - S Kelly</t>
  </si>
  <si>
    <t>AP0031</t>
  </si>
  <si>
    <t>Residual Balance - C E Hughes</t>
  </si>
  <si>
    <t>AP0032</t>
  </si>
  <si>
    <t>Residual Balance - G M Preston</t>
  </si>
  <si>
    <t>AP0033</t>
  </si>
  <si>
    <t>Residual Balance - L Sweetlove</t>
  </si>
  <si>
    <t>AP0034</t>
  </si>
  <si>
    <t>Residual Balance - D L Filer</t>
  </si>
  <si>
    <t>AP0040</t>
  </si>
  <si>
    <t>Residual Balance - R Leimu</t>
  </si>
  <si>
    <t>AP0053</t>
  </si>
  <si>
    <t>Residual Balance - M Dewey</t>
  </si>
  <si>
    <t>AP0058</t>
  </si>
  <si>
    <t>L DOLAN DOWRY</t>
  </si>
  <si>
    <t>AP0059</t>
  </si>
  <si>
    <t>L Turnbull</t>
  </si>
  <si>
    <t>AP0060</t>
  </si>
  <si>
    <t>A Hector</t>
  </si>
  <si>
    <t>AP0061</t>
  </si>
  <si>
    <t>P Jarvis</t>
  </si>
  <si>
    <t>AP0062</t>
  </si>
  <si>
    <t>P Poole</t>
  </si>
  <si>
    <t>AP0063</t>
  </si>
  <si>
    <t>J MacKay</t>
  </si>
  <si>
    <t>AP0064</t>
  </si>
  <si>
    <t>R van der Hoorn</t>
  </si>
  <si>
    <t>AP0065</t>
  </si>
  <si>
    <t>Tonya Lander</t>
  </si>
  <si>
    <t>AP0066</t>
  </si>
  <si>
    <t>Prof Poole start up</t>
  </si>
  <si>
    <t>AP0067</t>
  </si>
  <si>
    <t>Residual Balance - S Hiscock</t>
  </si>
  <si>
    <t>AP1053</t>
  </si>
  <si>
    <t>A Smith - SPRINT award</t>
  </si>
  <si>
    <t>AP0100</t>
  </si>
  <si>
    <t>Research recurrent - clearing a/c</t>
  </si>
  <si>
    <t>AP002</t>
  </si>
  <si>
    <t>AP0500</t>
  </si>
  <si>
    <t>Research Account - David Boshier</t>
  </si>
  <si>
    <t>AP0502</t>
  </si>
  <si>
    <t>Research Account - Peter Darrah</t>
  </si>
  <si>
    <t>AP0503</t>
  </si>
  <si>
    <t>Research Account - Hugh Dickinson</t>
  </si>
  <si>
    <t>AP0504</t>
  </si>
  <si>
    <t>Research Account - Liam Dolan</t>
  </si>
  <si>
    <t>AP0505</t>
  </si>
  <si>
    <t>Research Account - Dmitry Filatov</t>
  </si>
  <si>
    <t>AP0506</t>
  </si>
  <si>
    <t>Research Account - Denis Filer</t>
  </si>
  <si>
    <t>AP0507</t>
  </si>
  <si>
    <t>Research Account - Mark Fricker</t>
  </si>
  <si>
    <t>AP0509</t>
  </si>
  <si>
    <t>Research Account - Nicholas Harberd</t>
  </si>
  <si>
    <t>AP0510</t>
  </si>
  <si>
    <t>Research Account - Stephen Harris</t>
  </si>
  <si>
    <t>AP0511</t>
  </si>
  <si>
    <t>Research Account - Will Hawthorne</t>
  </si>
  <si>
    <t>AP0513</t>
  </si>
  <si>
    <t>Research Account - Nick Kruger</t>
  </si>
  <si>
    <t>AP0514</t>
  </si>
  <si>
    <t>Research Account - Jane Langdale</t>
  </si>
  <si>
    <t>AP0516</t>
  </si>
  <si>
    <t>Research Account - Ian Moore</t>
  </si>
  <si>
    <t>AP0518</t>
  </si>
  <si>
    <t>Research Account - Gail Preston</t>
  </si>
  <si>
    <t>AP0519</t>
  </si>
  <si>
    <t>Research Account - George Ratcliffe</t>
  </si>
  <si>
    <t>AP0520</t>
  </si>
  <si>
    <t>Research Account - Robert Scotland</t>
  </si>
  <si>
    <t>AP0522</t>
  </si>
  <si>
    <t>Research Account - Andrew Smith</t>
  </si>
  <si>
    <t>AP0523</t>
  </si>
  <si>
    <t>Research Account - Lee Sweetlove</t>
  </si>
  <si>
    <t>AP0525</t>
  </si>
  <si>
    <t>Research Account - John Wood</t>
  </si>
  <si>
    <t>AP0526</t>
  </si>
  <si>
    <t>Research Account - Steve Kelly</t>
  </si>
  <si>
    <t>AP0527</t>
  </si>
  <si>
    <t>Research Account - L Turnbull</t>
  </si>
  <si>
    <t>AP0528</t>
  </si>
  <si>
    <t>Research Account - A Hector</t>
  </si>
  <si>
    <t>AP0529</t>
  </si>
  <si>
    <t>Research Account - P Jarvis</t>
  </si>
  <si>
    <t>AP0530</t>
  </si>
  <si>
    <t>Research Account - P Poole</t>
  </si>
  <si>
    <t>AP0531</t>
  </si>
  <si>
    <t>Research Account - John MacKay</t>
  </si>
  <si>
    <t>AP0532</t>
  </si>
  <si>
    <t>Research Account - R van der Hoorn</t>
  </si>
  <si>
    <t>AP0533</t>
  </si>
  <si>
    <t>Research Account - J Agusti</t>
  </si>
  <si>
    <t>AP0534</t>
  </si>
  <si>
    <t>Research Account - J Biernaskie</t>
  </si>
  <si>
    <t>AP0535</t>
  </si>
  <si>
    <t>Research Account - S Hiscock</t>
  </si>
  <si>
    <t>AP0536</t>
  </si>
  <si>
    <t>Research Account - T Lander</t>
  </si>
  <si>
    <t>AP0537</t>
  </si>
  <si>
    <t>OXLEP</t>
  </si>
  <si>
    <t>AP0550</t>
  </si>
  <si>
    <t>Research Account - Miscellaneous</t>
  </si>
  <si>
    <t>AP003</t>
  </si>
  <si>
    <t>AP0560</t>
  </si>
  <si>
    <t>Ineligible Costs</t>
  </si>
  <si>
    <t>AP0599</t>
  </si>
  <si>
    <t>Non-grant funded research expenditure</t>
  </si>
  <si>
    <t>AP6053</t>
  </si>
  <si>
    <t>Small Research Facility - Glasshouses</t>
  </si>
  <si>
    <t>AP004</t>
  </si>
  <si>
    <t>AP6067</t>
  </si>
  <si>
    <t>Small Research Facility - Growth Rooms</t>
  </si>
  <si>
    <t>AP6054</t>
  </si>
  <si>
    <t>Small Research Facility - Maldi ToF</t>
  </si>
  <si>
    <t>AP005</t>
  </si>
  <si>
    <t>AP6058</t>
  </si>
  <si>
    <t>Small Research Facility - Confocal Costs</t>
  </si>
  <si>
    <t>AP6059</t>
  </si>
  <si>
    <t>Small Research Facility - SEM/Histology</t>
  </si>
  <si>
    <t>AP6068</t>
  </si>
  <si>
    <t>Small Research Facility - GC MS</t>
  </si>
  <si>
    <t>AP6056</t>
  </si>
  <si>
    <t>Herbaria</t>
  </si>
  <si>
    <t>AP006</t>
  </si>
  <si>
    <t>AP6057</t>
  </si>
  <si>
    <t>Herbaria - small awards</t>
  </si>
  <si>
    <t>AP0120</t>
  </si>
  <si>
    <t>Teaching Undergraduates Main A/c</t>
  </si>
  <si>
    <t>AP007</t>
  </si>
  <si>
    <t>AP2064</t>
  </si>
  <si>
    <t>Tenerife Field Course</t>
  </si>
  <si>
    <t>AP2067</t>
  </si>
  <si>
    <t>Teaching - Projects</t>
  </si>
  <si>
    <t>AP2068</t>
  </si>
  <si>
    <t>Teaching - Examining</t>
  </si>
  <si>
    <t>AP0140</t>
  </si>
  <si>
    <t>DPhil Training Main A/c</t>
  </si>
  <si>
    <t>AP008</t>
  </si>
  <si>
    <t>AP3053</t>
  </si>
  <si>
    <t>MISC GRADUATE STUDENTSHIPS</t>
  </si>
  <si>
    <t>AP3055</t>
  </si>
  <si>
    <t>G Preston - D.T.C Sys Bio</t>
  </si>
  <si>
    <t>AP9984</t>
  </si>
  <si>
    <t>Student Research Travel Fund</t>
  </si>
  <si>
    <t>AP0000</t>
  </si>
  <si>
    <t>Plant Sciences - clearing a/c</t>
  </si>
  <si>
    <t>AP009</t>
  </si>
  <si>
    <t>AP0150</t>
  </si>
  <si>
    <t>Administration Main A/c</t>
  </si>
  <si>
    <t>AP0190</t>
  </si>
  <si>
    <t>Information Technology Main A/c</t>
  </si>
  <si>
    <t>AP6051</t>
  </si>
  <si>
    <t>Core Services - Photography</t>
  </si>
  <si>
    <t>AP6062</t>
  </si>
  <si>
    <t>Health and Safety</t>
  </si>
  <si>
    <t>AP6064</t>
  </si>
  <si>
    <t>Catering - Trading</t>
  </si>
  <si>
    <t>AP0180</t>
  </si>
  <si>
    <t>Premises / Facilities Main A/c</t>
  </si>
  <si>
    <t>AP011</t>
  </si>
  <si>
    <t>AP6055</t>
  </si>
  <si>
    <t>Premises workshop</t>
  </si>
  <si>
    <t>AP0044</t>
  </si>
  <si>
    <t>Biochemistry Floor group A/c</t>
  </si>
  <si>
    <t>AP012</t>
  </si>
  <si>
    <t>AP6061</t>
  </si>
  <si>
    <t>BRAHMS</t>
  </si>
  <si>
    <t>AP7053</t>
  </si>
  <si>
    <t>Research Talks</t>
  </si>
  <si>
    <t>AP7054</t>
  </si>
  <si>
    <t>Symposia</t>
  </si>
  <si>
    <t>AP7055</t>
  </si>
  <si>
    <t>Mary Snow Lecture Fund</t>
  </si>
  <si>
    <t>AP0130</t>
  </si>
  <si>
    <t>CLOSED - Teaching PGT Main A/c</t>
  </si>
  <si>
    <t>AP05</t>
  </si>
  <si>
    <t>AP2074</t>
  </si>
  <si>
    <t>CLOSED - Biodiversity Survey and Analysis</t>
  </si>
  <si>
    <t>AP6060</t>
  </si>
  <si>
    <t>CLEANING COSTS</t>
  </si>
  <si>
    <t>AP9951</t>
  </si>
  <si>
    <t>Druce Bequest</t>
  </si>
  <si>
    <t>AP9970</t>
  </si>
  <si>
    <t>APA1</t>
  </si>
  <si>
    <t>AP9971</t>
  </si>
  <si>
    <t>AP9981</t>
  </si>
  <si>
    <t>AP9982</t>
  </si>
  <si>
    <t>APA2</t>
  </si>
  <si>
    <t>AP9986</t>
  </si>
  <si>
    <t>AP9998</t>
  </si>
  <si>
    <t>APB</t>
  </si>
  <si>
    <t>AP9999</t>
  </si>
  <si>
    <t>AT0000</t>
  </si>
  <si>
    <t>Zoology - Main A/c</t>
  </si>
  <si>
    <t>AT0A</t>
  </si>
  <si>
    <t>AT0100</t>
  </si>
  <si>
    <t>Main Departmental account</t>
  </si>
  <si>
    <t>AT0120</t>
  </si>
  <si>
    <t>AT0134</t>
  </si>
  <si>
    <t>Building</t>
  </si>
  <si>
    <t>AT0148</t>
  </si>
  <si>
    <t>Metal Workshop</t>
  </si>
  <si>
    <t>AT0158</t>
  </si>
  <si>
    <t>IT Support</t>
  </si>
  <si>
    <t>AT0159</t>
  </si>
  <si>
    <t>Wytham Field Station</t>
  </si>
  <si>
    <t>AT0200</t>
  </si>
  <si>
    <t>Events, Communications &amp; Outreach</t>
  </si>
  <si>
    <t>AT4100</t>
  </si>
  <si>
    <t>AT0160</t>
  </si>
  <si>
    <t>UG Teaching</t>
  </si>
  <si>
    <t>AT0C</t>
  </si>
  <si>
    <t>AT0177</t>
  </si>
  <si>
    <t>MSc Teaching</t>
  </si>
  <si>
    <t>AT0190</t>
  </si>
  <si>
    <t>RTSG Doctoral Training Grants</t>
  </si>
  <si>
    <t>AT3000</t>
  </si>
  <si>
    <t>Trust Funds</t>
  </si>
  <si>
    <t>AT0D</t>
  </si>
  <si>
    <t>AT3051</t>
  </si>
  <si>
    <t>Salary Recharges</t>
  </si>
  <si>
    <t>AT0R</t>
  </si>
  <si>
    <t>AT4000</t>
  </si>
  <si>
    <t>Ineligible Recovery - Grants</t>
  </si>
  <si>
    <t>AT4001</t>
  </si>
  <si>
    <t>Jaya Kathirithamby</t>
  </si>
  <si>
    <t>AT4002</t>
  </si>
  <si>
    <t>Capelli</t>
  </si>
  <si>
    <t>AT4003</t>
  </si>
  <si>
    <t>Willis</t>
  </si>
  <si>
    <t>AT4004</t>
  </si>
  <si>
    <t>Barlow</t>
  </si>
  <si>
    <t>AT4005</t>
  </si>
  <si>
    <t>Gosler</t>
  </si>
  <si>
    <t>AT4006</t>
  </si>
  <si>
    <t>EJ Holding</t>
  </si>
  <si>
    <t>AT4007</t>
  </si>
  <si>
    <t>Hila Levy</t>
  </si>
  <si>
    <t>AT4008</t>
  </si>
  <si>
    <t>Pig Consultancy</t>
  </si>
  <si>
    <t>AT4009</t>
  </si>
  <si>
    <t>M Dawkins</t>
  </si>
  <si>
    <t>AT4010</t>
  </si>
  <si>
    <t>Shared PI Account</t>
  </si>
  <si>
    <t>AT4011</t>
  </si>
  <si>
    <t>Clegg, Sonya</t>
  </si>
  <si>
    <t>AT4012</t>
  </si>
  <si>
    <t>Milner-Gulland, EJ</t>
  </si>
  <si>
    <t>AT4013</t>
  </si>
  <si>
    <t>Grafen</t>
  </si>
  <si>
    <t>AT4014</t>
  </si>
  <si>
    <t>Graham</t>
  </si>
  <si>
    <t>AT4015</t>
  </si>
  <si>
    <t>Faria</t>
  </si>
  <si>
    <t>AT4016</t>
  </si>
  <si>
    <t>Griffen</t>
  </si>
  <si>
    <t>AT4017</t>
  </si>
  <si>
    <t>Guilford</t>
  </si>
  <si>
    <t>AT4018</t>
  </si>
  <si>
    <t>Gupta</t>
  </si>
  <si>
    <t>AT4019</t>
  </si>
  <si>
    <t>Biro</t>
  </si>
  <si>
    <t>AT4020</t>
  </si>
  <si>
    <t>Holland</t>
  </si>
  <si>
    <t>AT4021</t>
  </si>
  <si>
    <t>Spare (21)</t>
  </si>
  <si>
    <t>AT4022</t>
  </si>
  <si>
    <t>Kacelnik</t>
  </si>
  <si>
    <t>AT4023</t>
  </si>
  <si>
    <t>Fayet</t>
  </si>
  <si>
    <t>AT4024</t>
  </si>
  <si>
    <t>Kearsey</t>
  </si>
  <si>
    <t>AT4025</t>
  </si>
  <si>
    <t>Krebs</t>
  </si>
  <si>
    <t>AT4026</t>
  </si>
  <si>
    <t>Lewis</t>
  </si>
  <si>
    <t>AT4027</t>
  </si>
  <si>
    <t>Maiden</t>
  </si>
  <si>
    <t>AT4028</t>
  </si>
  <si>
    <t>MacLean, Craig</t>
  </si>
  <si>
    <t>AT4029</t>
  </si>
  <si>
    <t>Mortimer, Beth</t>
  </si>
  <si>
    <t>AT4030</t>
  </si>
  <si>
    <t>McLean</t>
  </si>
  <si>
    <t>AT4031</t>
  </si>
  <si>
    <t>Foster L'Oreal</t>
  </si>
  <si>
    <t>AT4032</t>
  </si>
  <si>
    <t>Foster</t>
  </si>
  <si>
    <t>AT4033</t>
  </si>
  <si>
    <t>Perrins</t>
  </si>
  <si>
    <t>AT4034</t>
  </si>
  <si>
    <t>Green</t>
  </si>
  <si>
    <t>AT4035</t>
  </si>
  <si>
    <t>Pizzari</t>
  </si>
  <si>
    <t>AT4036</t>
  </si>
  <si>
    <t>Jolley, Keith</t>
  </si>
  <si>
    <t>AT4037</t>
  </si>
  <si>
    <t>Spare (2)</t>
  </si>
  <si>
    <t>AT4038</t>
  </si>
  <si>
    <t>Spare (38)</t>
  </si>
  <si>
    <t>AT4039</t>
  </si>
  <si>
    <t>ERC Matched Funding (Willis, Kathy)</t>
  </si>
  <si>
    <t>AT4040</t>
  </si>
  <si>
    <t>EGI Group</t>
  </si>
  <si>
    <t>AT4041</t>
  </si>
  <si>
    <t>Shimeld</t>
  </si>
  <si>
    <t>AT4042</t>
  </si>
  <si>
    <t>Illegal Wildlife Trade</t>
  </si>
  <si>
    <t>AT4043</t>
  </si>
  <si>
    <t>OMS Fellows</t>
  </si>
  <si>
    <t>AT4044</t>
  </si>
  <si>
    <t>Spare (44)</t>
  </si>
  <si>
    <t>AT4045</t>
  </si>
  <si>
    <t>Taylor</t>
  </si>
  <si>
    <t>AT4046</t>
  </si>
  <si>
    <t>Thomas</t>
  </si>
  <si>
    <t>AT4047</t>
  </si>
  <si>
    <t>Vollrath</t>
  </si>
  <si>
    <t>AT4048</t>
  </si>
  <si>
    <t>Knowles, Sarah</t>
  </si>
  <si>
    <t>AT4049</t>
  </si>
  <si>
    <t>Spare (49)</t>
  </si>
  <si>
    <t>AT4050</t>
  </si>
  <si>
    <t>Spare (50)</t>
  </si>
  <si>
    <t>AT4051</t>
  </si>
  <si>
    <t>MM - WTISSF</t>
  </si>
  <si>
    <t>AT4052</t>
  </si>
  <si>
    <t>Thomas, Jeremy</t>
  </si>
  <si>
    <t>AT4053</t>
  </si>
  <si>
    <t>Salguero-Gomez</t>
  </si>
  <si>
    <t>AT4054</t>
  </si>
  <si>
    <t>Aziz re Leon Li</t>
  </si>
  <si>
    <t>AT4055</t>
  </si>
  <si>
    <t>Hart</t>
  </si>
  <si>
    <t>AT4056</t>
  </si>
  <si>
    <t>Maiden 2</t>
  </si>
  <si>
    <t>AT4057</t>
  </si>
  <si>
    <t>Campylobacter Disease Project</t>
  </si>
  <si>
    <t>AT4058</t>
  </si>
  <si>
    <t>Bonsall</t>
  </si>
  <si>
    <t>AT4059</t>
  </si>
  <si>
    <t>King, Kayla</t>
  </si>
  <si>
    <t>AT4060</t>
  </si>
  <si>
    <t>Sheldon</t>
  </si>
  <si>
    <t>AT4061</t>
  </si>
  <si>
    <t>Head of Department</t>
  </si>
  <si>
    <t>AT4062</t>
  </si>
  <si>
    <t>McLean, Ailsa</t>
  </si>
  <si>
    <t>AT4063</t>
  </si>
  <si>
    <t>Lourenco</t>
  </si>
  <si>
    <t>AT4064</t>
  </si>
  <si>
    <t>PYBUS</t>
  </si>
  <si>
    <t>AT4065</t>
  </si>
  <si>
    <t>Aboobaker</t>
  </si>
  <si>
    <t>AT4066</t>
  </si>
  <si>
    <t>Seddon</t>
  </si>
  <si>
    <t>AT4067</t>
  </si>
  <si>
    <t>Wright</t>
  </si>
  <si>
    <t>AT4068</t>
  </si>
  <si>
    <t>Godfray</t>
  </si>
  <si>
    <t>AT4069</t>
  </si>
  <si>
    <t>AIRG</t>
  </si>
  <si>
    <t>AT4070</t>
  </si>
  <si>
    <t>Burt de Perera</t>
  </si>
  <si>
    <t>AT4071</t>
  </si>
  <si>
    <t>Smith, Adrian</t>
  </si>
  <si>
    <t>AT4072</t>
  </si>
  <si>
    <t>Avian Immunity (Smith, Adrian)</t>
  </si>
  <si>
    <t>AT4073</t>
  </si>
  <si>
    <t>Coulson</t>
  </si>
  <si>
    <t>AT4074</t>
  </si>
  <si>
    <t>West</t>
  </si>
  <si>
    <t>AT4075</t>
  </si>
  <si>
    <t>Biodiversity Fellows &amp; Workshops</t>
  </si>
  <si>
    <t>AT4076</t>
  </si>
  <si>
    <t>LEFT</t>
  </si>
  <si>
    <t>AT4200</t>
  </si>
  <si>
    <t>Projects - Ineligible Costs</t>
  </si>
  <si>
    <t>AT4210</t>
  </si>
  <si>
    <t>Projects - Holding Account</t>
  </si>
  <si>
    <t>AT4220</t>
  </si>
  <si>
    <t>Projects - Other</t>
  </si>
  <si>
    <t>AT0140</t>
  </si>
  <si>
    <t>DNA Sequencing Stores</t>
  </si>
  <si>
    <t>AT0T</t>
  </si>
  <si>
    <t>AT3050</t>
  </si>
  <si>
    <t>Misc Recharges</t>
  </si>
  <si>
    <t>AT3400</t>
  </si>
  <si>
    <t>Catering Account</t>
  </si>
  <si>
    <t>AT3500</t>
  </si>
  <si>
    <t>Overheads - Trading</t>
  </si>
  <si>
    <t>AT3600</t>
  </si>
  <si>
    <t>WildCru</t>
  </si>
  <si>
    <t>AT0W</t>
  </si>
  <si>
    <t>AT3610</t>
  </si>
  <si>
    <t>Felid Conservation Worldwide</t>
  </si>
  <si>
    <t>AT3650</t>
  </si>
  <si>
    <t>Tubney House</t>
  </si>
  <si>
    <t>AT3700</t>
  </si>
  <si>
    <t>Felid Conservation Programme extension 1</t>
  </si>
  <si>
    <t>AT9970</t>
  </si>
  <si>
    <t>ATA1D</t>
  </si>
  <si>
    <t>AT9971</t>
  </si>
  <si>
    <t>AT9981</t>
  </si>
  <si>
    <t>AT9982</t>
  </si>
  <si>
    <t>ATA2</t>
  </si>
  <si>
    <t>AT9986</t>
  </si>
  <si>
    <t>AT9998</t>
  </si>
  <si>
    <t>ATB</t>
  </si>
  <si>
    <t>AT9999</t>
  </si>
  <si>
    <t>AU9981</t>
  </si>
  <si>
    <t>AU22</t>
  </si>
  <si>
    <t>AU0000</t>
  </si>
  <si>
    <t>Zoology Building Services Unit - Main A/c</t>
  </si>
  <si>
    <t>AU31</t>
  </si>
  <si>
    <t>AU0100</t>
  </si>
  <si>
    <t>Zoology Building Services Unit - Lecture Theatre Refurb.</t>
  </si>
  <si>
    <t>AU9970</t>
  </si>
  <si>
    <t>AU9971</t>
  </si>
  <si>
    <t>AU9982</t>
  </si>
  <si>
    <t>AUA2</t>
  </si>
  <si>
    <t>AU9986</t>
  </si>
  <si>
    <t>AU9998</t>
  </si>
  <si>
    <t>AUB</t>
  </si>
  <si>
    <t>AU9999</t>
  </si>
  <si>
    <t>AV0000</t>
  </si>
  <si>
    <t>DPAG - Main A/c</t>
  </si>
  <si>
    <t>AV11</t>
  </si>
  <si>
    <t>AV0010</t>
  </si>
  <si>
    <t>Administration &amp; HOD Support</t>
  </si>
  <si>
    <t>AV0020</t>
  </si>
  <si>
    <t>AV0030</t>
  </si>
  <si>
    <t>AV0040</t>
  </si>
  <si>
    <t>Research Faciliation</t>
  </si>
  <si>
    <t>AV0050</t>
  </si>
  <si>
    <t>Human Resources</t>
  </si>
  <si>
    <t>AV0060</t>
  </si>
  <si>
    <t>AV0070</t>
  </si>
  <si>
    <t>Technical Suport</t>
  </si>
  <si>
    <t>AV0080</t>
  </si>
  <si>
    <t>Research Administration</t>
  </si>
  <si>
    <t>AV1010</t>
  </si>
  <si>
    <t>Internal Awards</t>
  </si>
  <si>
    <t>AV1020</t>
  </si>
  <si>
    <t>Salary Underwrites/matching funding</t>
  </si>
  <si>
    <t>AV1030</t>
  </si>
  <si>
    <t>Equipment matching and contributions</t>
  </si>
  <si>
    <t>AV1040</t>
  </si>
  <si>
    <t>Research Theme Development fund</t>
  </si>
  <si>
    <t>AV1050</t>
  </si>
  <si>
    <t>Athena Swan</t>
  </si>
  <si>
    <t>AV1060</t>
  </si>
  <si>
    <t>Osler Memorial Fund</t>
  </si>
  <si>
    <t>AV2201</t>
  </si>
  <si>
    <t>Postdoctoral Society</t>
  </si>
  <si>
    <t>AV3100</t>
  </si>
  <si>
    <t>AV5030</t>
  </si>
  <si>
    <t>Domingos, Prof A - Research Support Fund</t>
  </si>
  <si>
    <t>AV21</t>
  </si>
  <si>
    <t>AV5051</t>
  </si>
  <si>
    <t>Buckler and Pandit-Recharge Anaesth HARKAA0</t>
  </si>
  <si>
    <t>AV5060</t>
  </si>
  <si>
    <t>Buckler, K - Research Support Fund</t>
  </si>
  <si>
    <t>AV5090</t>
  </si>
  <si>
    <t>Christian, H - Research Support Fund</t>
  </si>
  <si>
    <t>AV5120</t>
  </si>
  <si>
    <t>Cragg, SJ - Research Support Fund</t>
  </si>
  <si>
    <t>AV5121</t>
  </si>
  <si>
    <t>Cragg, SJ - Monitoring Molecules_in_Neuroscience_Conference_2018</t>
  </si>
  <si>
    <t>AV5150</t>
  </si>
  <si>
    <t>Davies, KE - Research Support Fund</t>
  </si>
  <si>
    <t>AV5151</t>
  </si>
  <si>
    <t>Davies-Tiddlers for Toddlers fund</t>
  </si>
  <si>
    <t>AV5154</t>
  </si>
  <si>
    <t>Dorrington, KL - Research Support Fund</t>
  </si>
  <si>
    <t>AV5155</t>
  </si>
  <si>
    <t>Becker, E - Research Support Fund</t>
  </si>
  <si>
    <t>AV5160</t>
  </si>
  <si>
    <t>Zifarelli, Prof G - RSF</t>
  </si>
  <si>
    <t>AV5180</t>
  </si>
  <si>
    <t>Vyazovskiy, V - Research Support Fund</t>
  </si>
  <si>
    <t>AV5181</t>
  </si>
  <si>
    <t>Vyazovskiy - Oxford McGill ZNZ</t>
  </si>
  <si>
    <t>AV5182</t>
  </si>
  <si>
    <t>Vyazovskiy, V - Naito Foundation</t>
  </si>
  <si>
    <t>AV5210</t>
  </si>
  <si>
    <t>Molnar, Z - Research Support Fund</t>
  </si>
  <si>
    <t>AV5211</t>
  </si>
  <si>
    <t>Molnar-McDonnell Pew</t>
  </si>
  <si>
    <t>AV5213</t>
  </si>
  <si>
    <t>Goodger Award - Navneet Vasistha</t>
  </si>
  <si>
    <t>AV5240</t>
  </si>
  <si>
    <t>Morris-General Funds</t>
  </si>
  <si>
    <t>AV5300</t>
  </si>
  <si>
    <t>Parekh, AP - Research Support Fund</t>
  </si>
  <si>
    <t>AV5330</t>
  </si>
  <si>
    <t>Parker, A - Research Support Fund</t>
  </si>
  <si>
    <t>AV5331</t>
  </si>
  <si>
    <t>Parker-JS McDonnell Foundatio Autumn School `08</t>
  </si>
  <si>
    <t>AV5360</t>
  </si>
  <si>
    <t>Paterson, D - Research Support Fund</t>
  </si>
  <si>
    <t>AV5361</t>
  </si>
  <si>
    <t>Herring, Dr N - OHSRC</t>
  </si>
  <si>
    <t>AV5362</t>
  </si>
  <si>
    <t>Paterson-VIRxSYS</t>
  </si>
  <si>
    <t>AV5363</t>
  </si>
  <si>
    <t>Herring, Dr N - Cellular_Mechanisms_to_Human_Translation_Symposium_2016</t>
  </si>
  <si>
    <t>AV5364</t>
  </si>
  <si>
    <t>Sparrow, D - Research Support Fund</t>
  </si>
  <si>
    <t>AV5391</t>
  </si>
  <si>
    <t>Paulsen-John Fell Funds 15K</t>
  </si>
  <si>
    <t>AV5393</t>
  </si>
  <si>
    <t>CORTEX Club</t>
  </si>
  <si>
    <t>AV5420</t>
  </si>
  <si>
    <t>Robbins, P - Research Support Fund</t>
  </si>
  <si>
    <t>AV5421</t>
  </si>
  <si>
    <t>Lakhal-Littleton, Dr S - RSF</t>
  </si>
  <si>
    <t>AV5425</t>
  </si>
  <si>
    <t>Physiology Rig - Robbins</t>
  </si>
  <si>
    <t>AV5480</t>
  </si>
  <si>
    <t>Srinivas, S - Research Support Fund</t>
  </si>
  <si>
    <t>AV5482</t>
  </si>
  <si>
    <t>Srinivas Confocal</t>
  </si>
  <si>
    <t>AV5510</t>
  </si>
  <si>
    <t>Szele, F - Research Support Fund</t>
  </si>
  <si>
    <t>AV5540</t>
  </si>
  <si>
    <t>Taylor, JS - Research Support Fund</t>
  </si>
  <si>
    <t>AV5541</t>
  </si>
  <si>
    <t>Taylor-Croucher Foundation</t>
  </si>
  <si>
    <t>AV5570</t>
  </si>
  <si>
    <t>Vaughan-Jones, R - Research Support Fund</t>
  </si>
  <si>
    <t>AV5571</t>
  </si>
  <si>
    <t>Vaughan-Jones-OCRG Lab</t>
  </si>
  <si>
    <t>AV5572</t>
  </si>
  <si>
    <t>Confocal Beam Time - Swietach</t>
  </si>
  <si>
    <t>AV5573</t>
  </si>
  <si>
    <t>Swietach, Dr P</t>
  </si>
  <si>
    <t>AV5574</t>
  </si>
  <si>
    <t>Swietach Phys Society</t>
  </si>
  <si>
    <t>AV5580</t>
  </si>
  <si>
    <t>Swietach, P - Research Support Fund</t>
  </si>
  <si>
    <t>AV5600</t>
  </si>
  <si>
    <t>Wade-Martins, R - Research Support Fund</t>
  </si>
  <si>
    <t>AV5601</t>
  </si>
  <si>
    <t>Stem Cell Lab SRF - Wade-Martins</t>
  </si>
  <si>
    <t>AV5602</t>
  </si>
  <si>
    <t>Wade-Martins - OPDC Contribution</t>
  </si>
  <si>
    <t>AV5604</t>
  </si>
  <si>
    <t>Wade-Martins, R - Industrial Overhead Sharing</t>
  </si>
  <si>
    <t>AV5630</t>
  </si>
  <si>
    <t>Wilkins, R - Research Support Fund</t>
  </si>
  <si>
    <t>AV5660</t>
  </si>
  <si>
    <t>Wilson, C - Research Support Fund</t>
  </si>
  <si>
    <t>AV5690</t>
  </si>
  <si>
    <t>Wood, M - Research Support Fund</t>
  </si>
  <si>
    <t>AV5691</t>
  </si>
  <si>
    <t>Imre Mager - Bench Fees</t>
  </si>
  <si>
    <t>AV5692</t>
  </si>
  <si>
    <t>Wood-John Fell Fund-Small</t>
  </si>
  <si>
    <t>AV5693</t>
  </si>
  <si>
    <t>Neuroscience Collaboration</t>
  </si>
  <si>
    <t>AV5694</t>
  </si>
  <si>
    <t>Centenary Award - Roberts</t>
  </si>
  <si>
    <t>AV5695</t>
  </si>
  <si>
    <t>El Andaloussi - Research Support Fund</t>
  </si>
  <si>
    <t>AV5810</t>
  </si>
  <si>
    <t>Bard - General Funds</t>
  </si>
  <si>
    <t>AV5900</t>
  </si>
  <si>
    <t>Goberdhan, D - Research Support Fund</t>
  </si>
  <si>
    <t>AV5901</t>
  </si>
  <si>
    <t>Khazanah Global Scholarship - Kassim</t>
  </si>
  <si>
    <t>AV6000</t>
  </si>
  <si>
    <t>Ashcroft, F - Research Support Fund</t>
  </si>
  <si>
    <t>AV6001</t>
  </si>
  <si>
    <t>Ashcroft-John Fell 250K</t>
  </si>
  <si>
    <t>AV6002</t>
  </si>
  <si>
    <t>Ashcroft - ERICE Conference</t>
  </si>
  <si>
    <t>AV6003</t>
  </si>
  <si>
    <t>Ashcroft/Kramer - Proteomics</t>
  </si>
  <si>
    <t>AV6004</t>
  </si>
  <si>
    <t>Cantley, J - Research Support Fund</t>
  </si>
  <si>
    <t>AV6030</t>
  </si>
  <si>
    <t>Ma, Y - Research Support Fund</t>
  </si>
  <si>
    <t>AV6080</t>
  </si>
  <si>
    <t>Clarke, K - Research Support Fund</t>
  </si>
  <si>
    <t>AV6081</t>
  </si>
  <si>
    <t>Carr, C - Research Support Fund</t>
  </si>
  <si>
    <t>AV6082</t>
  </si>
  <si>
    <t>Clarke-Newton Abraham Student Schroeder</t>
  </si>
  <si>
    <t>AV6083</t>
  </si>
  <si>
    <t>TDeltaS Recharge</t>
  </si>
  <si>
    <t>AV6084</t>
  </si>
  <si>
    <t>Heather, L - Research Support Fund</t>
  </si>
  <si>
    <t>AV6100</t>
  </si>
  <si>
    <t>Ellory, C - Research Support Fund</t>
  </si>
  <si>
    <t>AV6120</t>
  </si>
  <si>
    <t>Glitsch, M - Research Support Fund</t>
  </si>
  <si>
    <t>AV6140</t>
  </si>
  <si>
    <t>King, A - Research Support Fund</t>
  </si>
  <si>
    <t>AV6141</t>
  </si>
  <si>
    <t>King, A - Newton-Abraham - M Panniello</t>
  </si>
  <si>
    <t>AV6142</t>
  </si>
  <si>
    <t>Walker, K - Research Support Fund</t>
  </si>
  <si>
    <t>AV6160</t>
  </si>
  <si>
    <t>Packer, A - Research Support Fund</t>
  </si>
  <si>
    <t>AV6161</t>
  </si>
  <si>
    <t>Lak, A - Reseaech Support Fund</t>
  </si>
  <si>
    <t>AV6170</t>
  </si>
  <si>
    <t>Krug, K - Research Support Fund</t>
  </si>
  <si>
    <t>AV6180</t>
  </si>
  <si>
    <t>Noble, D - Research Support Fund</t>
  </si>
  <si>
    <t>AV6190</t>
  </si>
  <si>
    <t>De Wet, H - Research Support Fund</t>
  </si>
  <si>
    <t>AV6200</t>
  </si>
  <si>
    <t>Tyler, D - Research Support Fund</t>
  </si>
  <si>
    <t>AV6231</t>
  </si>
  <si>
    <t>Stein, J - Research Support Fund</t>
  </si>
  <si>
    <t>AV6232</t>
  </si>
  <si>
    <t>Stein-Residual Funds Quinetiq</t>
  </si>
  <si>
    <t>AV6240</t>
  </si>
  <si>
    <t>Stein-EPA Abraham CF 106, Hulme Fund Mar'08 10K</t>
  </si>
  <si>
    <t>AV6250</t>
  </si>
  <si>
    <t>Stein-Aziz-NDS recharge</t>
  </si>
  <si>
    <t>AV6260</t>
  </si>
  <si>
    <t>Talbot, Nick - Research Support Funds</t>
  </si>
  <si>
    <t>AV6290</t>
  </si>
  <si>
    <t>Urban, J - Research Support Fund</t>
  </si>
  <si>
    <t>AV6330</t>
  </si>
  <si>
    <t>McMenamin, M - Research Support Fund</t>
  </si>
  <si>
    <t>AV6331</t>
  </si>
  <si>
    <t>McMenamin-John Fell Funds</t>
  </si>
  <si>
    <t>AV6340</t>
  </si>
  <si>
    <t>Blakemore, C - Research Support Fund</t>
  </si>
  <si>
    <t>AV6342</t>
  </si>
  <si>
    <t>Bystron, I - Research Support Fund</t>
  </si>
  <si>
    <t>AV6350</t>
  </si>
  <si>
    <t>Morris-Kay, G - Research Support Fund</t>
  </si>
  <si>
    <t>AV6600</t>
  </si>
  <si>
    <t>Bridging Support</t>
  </si>
  <si>
    <t>AV6602</t>
  </si>
  <si>
    <t>Fatemian - Bridging Support</t>
  </si>
  <si>
    <t>AV6606</t>
  </si>
  <si>
    <t>Abel, M - Bridging Support Mar-May 09</t>
  </si>
  <si>
    <t>AV6700</t>
  </si>
  <si>
    <t>Goodwin, S - Research Support Fund</t>
  </si>
  <si>
    <t>AV6701</t>
  </si>
  <si>
    <t>Oxford-McGill - Pavlou, H</t>
  </si>
  <si>
    <t>AV6720</t>
  </si>
  <si>
    <t>Butt, S - Research Support Fund</t>
  </si>
  <si>
    <t>AV6721</t>
  </si>
  <si>
    <t>Butt - John Fell</t>
  </si>
  <si>
    <t>AV6730</t>
  </si>
  <si>
    <t>Mann, E - Research Support Fund</t>
  </si>
  <si>
    <t>AV6731</t>
  </si>
  <si>
    <t>Mann - John Fell</t>
  </si>
  <si>
    <t>AV6732</t>
  </si>
  <si>
    <t>Kohl, M - Research Support Fund</t>
  </si>
  <si>
    <t>AV6740</t>
  </si>
  <si>
    <t>Riley, P - Research Support Fund</t>
  </si>
  <si>
    <t>AV6741</t>
  </si>
  <si>
    <t>Riley - SRF FACSAria III</t>
  </si>
  <si>
    <t>AV6745</t>
  </si>
  <si>
    <t>Smart, N - Research Support Fund</t>
  </si>
  <si>
    <t>AV6750</t>
  </si>
  <si>
    <t>Zaccolo, M - Research Support Fund</t>
  </si>
  <si>
    <t>AV6770</t>
  </si>
  <si>
    <t>Mommersteeg, M - RSF</t>
  </si>
  <si>
    <t>AV7010</t>
  </si>
  <si>
    <t>MRC Unit - Davies</t>
  </si>
  <si>
    <t>AV7040</t>
  </si>
  <si>
    <t>MRC Unit - Liu</t>
  </si>
  <si>
    <t>AV2210</t>
  </si>
  <si>
    <t>Oxosome Meeting</t>
  </si>
  <si>
    <t>AV22</t>
  </si>
  <si>
    <t>AV9981</t>
  </si>
  <si>
    <t>AV3122</t>
  </si>
  <si>
    <t>BSU Recharge</t>
  </si>
  <si>
    <t>AV31</t>
  </si>
  <si>
    <t>AV7000</t>
  </si>
  <si>
    <t>Clearing Account</t>
  </si>
  <si>
    <t>AV7001</t>
  </si>
  <si>
    <t>DPAG Symposoia</t>
  </si>
  <si>
    <t>AV7003</t>
  </si>
  <si>
    <t>Psychiatry Recharges - Lovestowe</t>
  </si>
  <si>
    <t>AV7060</t>
  </si>
  <si>
    <t>OUP Human Molecular Genetics Journal-Davies</t>
  </si>
  <si>
    <t>AV7070</t>
  </si>
  <si>
    <t>Division recharge</t>
  </si>
  <si>
    <t>AV9970</t>
  </si>
  <si>
    <t>AV9971</t>
  </si>
  <si>
    <t>AV1000</t>
  </si>
  <si>
    <t>Refurbishment &amp; Estate Development</t>
  </si>
  <si>
    <t>AV32</t>
  </si>
  <si>
    <t>AV3000</t>
  </si>
  <si>
    <t>Mechanical Workshop</t>
  </si>
  <si>
    <t>AV42</t>
  </si>
  <si>
    <t>AV3010</t>
  </si>
  <si>
    <t>Confocal Microscope</t>
  </si>
  <si>
    <t>AV3020</t>
  </si>
  <si>
    <t>Electron Microscope</t>
  </si>
  <si>
    <t>AV3030</t>
  </si>
  <si>
    <t>Histology</t>
  </si>
  <si>
    <t>AV3040</t>
  </si>
  <si>
    <t>RNA Preparation</t>
  </si>
  <si>
    <t>AV3090</t>
  </si>
  <si>
    <t>Repographics and Media services</t>
  </si>
  <si>
    <t>AV3120</t>
  </si>
  <si>
    <t>MRI Magnets</t>
  </si>
  <si>
    <t>AV5603</t>
  </si>
  <si>
    <t>Wade-Martins, Prof R - Parkinson's Research Donation</t>
  </si>
  <si>
    <t>AV51</t>
  </si>
  <si>
    <t>AV2110</t>
  </si>
  <si>
    <t>AV52</t>
  </si>
  <si>
    <t>AV2120</t>
  </si>
  <si>
    <t>Gross Anatomy</t>
  </si>
  <si>
    <t>AV2130</t>
  </si>
  <si>
    <t>Neuroanatomy</t>
  </si>
  <si>
    <t>AV2140</t>
  </si>
  <si>
    <t>AV2150</t>
  </si>
  <si>
    <t>Gross Anatomy Courses</t>
  </si>
  <si>
    <t>AV2200</t>
  </si>
  <si>
    <t>Graduate Studies</t>
  </si>
  <si>
    <t>AV2520</t>
  </si>
  <si>
    <t>Trust Funded Scholarships - Theodore Williams B1546</t>
  </si>
  <si>
    <t>AV2530</t>
  </si>
  <si>
    <t>Lecture Series - Jenkinson Fund</t>
  </si>
  <si>
    <t>AV2531</t>
  </si>
  <si>
    <t>Lecture Series-Physiological Society</t>
  </si>
  <si>
    <t>AV4110</t>
  </si>
  <si>
    <t>MRC 2005/09</t>
  </si>
  <si>
    <t>AV4120</t>
  </si>
  <si>
    <t>MRC 2006/10</t>
  </si>
  <si>
    <t>AV4130</t>
  </si>
  <si>
    <t>MRC 2007/11</t>
  </si>
  <si>
    <t>AV4140</t>
  </si>
  <si>
    <t>MRC 2008/12</t>
  </si>
  <si>
    <t>AV4150</t>
  </si>
  <si>
    <t>Doctoral research training grant ESPRC</t>
  </si>
  <si>
    <t>AV4160</t>
  </si>
  <si>
    <t>RTSG</t>
  </si>
  <si>
    <t>AV0400</t>
  </si>
  <si>
    <t>No Longer in use 241014</t>
  </si>
  <si>
    <t>AV53</t>
  </si>
  <si>
    <t>AV1210</t>
  </si>
  <si>
    <t>AV1220</t>
  </si>
  <si>
    <t>AV3050</t>
  </si>
  <si>
    <t>Internal social activities</t>
  </si>
  <si>
    <t>AV9982</t>
  </si>
  <si>
    <t>AVA2</t>
  </si>
  <si>
    <t>AV9986</t>
  </si>
  <si>
    <t>AV9998</t>
  </si>
  <si>
    <t>AVB</t>
  </si>
  <si>
    <t>AV9999</t>
  </si>
  <si>
    <t>AW9981</t>
  </si>
  <si>
    <t>AW22</t>
  </si>
  <si>
    <t>AW9970</t>
  </si>
  <si>
    <t>AW31</t>
  </si>
  <si>
    <t>AW9971</t>
  </si>
  <si>
    <t>AW0000</t>
  </si>
  <si>
    <t>Medawar Building - Main A/c</t>
  </si>
  <si>
    <t>AW32</t>
  </si>
  <si>
    <t>AW0001</t>
  </si>
  <si>
    <t>AW0101</t>
  </si>
  <si>
    <t>Sundries Recharge and Collection</t>
  </si>
  <si>
    <t>AW9982</t>
  </si>
  <si>
    <t>AWA2</t>
  </si>
  <si>
    <t>AW9986</t>
  </si>
  <si>
    <t>AW9998</t>
  </si>
  <si>
    <t>AWB</t>
  </si>
  <si>
    <t>AW9999</t>
  </si>
  <si>
    <t>AX0000</t>
  </si>
  <si>
    <t>English - Main A/c</t>
  </si>
  <si>
    <t>AXA1</t>
  </si>
  <si>
    <t>AX0002</t>
  </si>
  <si>
    <t>Post Holder Salaries</t>
  </si>
  <si>
    <t>AX0101</t>
  </si>
  <si>
    <t>Faculty Allowances</t>
  </si>
  <si>
    <t>AX0102</t>
  </si>
  <si>
    <t>CEMS</t>
  </si>
  <si>
    <t>AX0103</t>
  </si>
  <si>
    <t>Conference Income and Expenditure</t>
  </si>
  <si>
    <t>AX0602</t>
  </si>
  <si>
    <t>Academic fees and Buy outs</t>
  </si>
  <si>
    <t>AX1200</t>
  </si>
  <si>
    <t>English Trust Funds</t>
  </si>
  <si>
    <t>AX7777</t>
  </si>
  <si>
    <t>Courtesy Account</t>
  </si>
  <si>
    <t>AX8000</t>
  </si>
  <si>
    <t>Budget provisions</t>
  </si>
  <si>
    <t>AX9970</t>
  </si>
  <si>
    <t>AX9971</t>
  </si>
  <si>
    <t>AX9981</t>
  </si>
  <si>
    <t>AX9982</t>
  </si>
  <si>
    <t>AXA2</t>
  </si>
  <si>
    <t>AX9986</t>
  </si>
  <si>
    <t>AX9998</t>
  </si>
  <si>
    <t>AXB</t>
  </si>
  <si>
    <t>AX9999</t>
  </si>
  <si>
    <t>AZ0000</t>
  </si>
  <si>
    <t>KIR - Main A/c</t>
  </si>
  <si>
    <t>AZ11</t>
  </si>
  <si>
    <t>AZ0860</t>
  </si>
  <si>
    <t>Premises costs</t>
  </si>
  <si>
    <t>AZ3012</t>
  </si>
  <si>
    <t>ADMINISTRATION</t>
  </si>
  <si>
    <t>AZ3019</t>
  </si>
  <si>
    <t>Medawar running costs</t>
  </si>
  <si>
    <t>AZ8000</t>
  </si>
  <si>
    <t>Kennedy Parental Leaves</t>
  </si>
  <si>
    <t>AZ2100</t>
  </si>
  <si>
    <t>Chris Peel Memorial Fund</t>
  </si>
  <si>
    <t>AZ21</t>
  </si>
  <si>
    <t>AZ3002</t>
  </si>
  <si>
    <t>Dr Richard Williams</t>
  </si>
  <si>
    <t>AZ3003</t>
  </si>
  <si>
    <t>Professor Irina Udalova</t>
  </si>
  <si>
    <t>AZ3004</t>
  </si>
  <si>
    <t>Dr Linda Troeberg</t>
  </si>
  <si>
    <t>AZ3005</t>
  </si>
  <si>
    <t>Ngee Han Lim</t>
  </si>
  <si>
    <t>AZ3006</t>
  </si>
  <si>
    <t>Prof Jagdeep Nanchahal</t>
  </si>
  <si>
    <t>AZ3007</t>
  </si>
  <si>
    <t>Dr Nikki Horwood</t>
  </si>
  <si>
    <t>AZ3009</t>
  </si>
  <si>
    <t>Mark Coles Misc</t>
  </si>
  <si>
    <t>AZ3011</t>
  </si>
  <si>
    <t>Prof Fiona Powrie Travel</t>
  </si>
  <si>
    <t>AZ3013</t>
  </si>
  <si>
    <t>Professor Marc Feldmann</t>
  </si>
  <si>
    <t>AZ3014</t>
  </si>
  <si>
    <t>Professor Claudia Monaco</t>
  </si>
  <si>
    <t>AZ3015</t>
  </si>
  <si>
    <t>Feldmann - ULTRA</t>
  </si>
  <si>
    <t>AZ3016</t>
  </si>
  <si>
    <t>Fiona McCann</t>
  </si>
  <si>
    <t>AZ3020</t>
  </si>
  <si>
    <t>Dr Yoshi Itoh</t>
  </si>
  <si>
    <t>AZ3024</t>
  </si>
  <si>
    <t>Mike Dustin</t>
  </si>
  <si>
    <t>AZ3025</t>
  </si>
  <si>
    <t>Dr Kim Midwood</t>
  </si>
  <si>
    <t>AZ3026</t>
  </si>
  <si>
    <t>Professor Tonia Vincent</t>
  </si>
  <si>
    <t>AZ3027</t>
  </si>
  <si>
    <t>NIH OxCam Scholars program</t>
  </si>
  <si>
    <t>AZ3028</t>
  </si>
  <si>
    <t>Dr Fiona Watt</t>
  </si>
  <si>
    <t>AZ3034</t>
  </si>
  <si>
    <t>Prof Katja Simon</t>
  </si>
  <si>
    <t>AZ3040</t>
  </si>
  <si>
    <t>Angus Wann</t>
  </si>
  <si>
    <t>AZ3042</t>
  </si>
  <si>
    <t>Thibault Griseri</t>
  </si>
  <si>
    <t>AZ3044</t>
  </si>
  <si>
    <t>Tal Arnon</t>
  </si>
  <si>
    <t>AZ3046</t>
  </si>
  <si>
    <t>Lynn Dustin</t>
  </si>
  <si>
    <t>AZ3048</t>
  </si>
  <si>
    <t>Luke Jostins Misc</t>
  </si>
  <si>
    <t>AZ5011</t>
  </si>
  <si>
    <t>Prof Fiona Powrie Start-up</t>
  </si>
  <si>
    <t>AZ9981</t>
  </si>
  <si>
    <t>AZ22</t>
  </si>
  <si>
    <t>AZ1000</t>
  </si>
  <si>
    <t>O2 Mobile account</t>
  </si>
  <si>
    <t>AZ31</t>
  </si>
  <si>
    <t>AZ2000</t>
  </si>
  <si>
    <t>JR Cage cross charges</t>
  </si>
  <si>
    <t>AZ3001</t>
  </si>
  <si>
    <t>Kennedy Recharge Account</t>
  </si>
  <si>
    <t>AZ5060</t>
  </si>
  <si>
    <t>KIR Recharge account</t>
  </si>
  <si>
    <t>AZ9970</t>
  </si>
  <si>
    <t>AZ9971</t>
  </si>
  <si>
    <t>AZ0850</t>
  </si>
  <si>
    <t>BSU</t>
  </si>
  <si>
    <t>AZ42</t>
  </si>
  <si>
    <t>AZ3010</t>
  </si>
  <si>
    <t>Informatics</t>
  </si>
  <si>
    <t>AZ3021</t>
  </si>
  <si>
    <t>FACS</t>
  </si>
  <si>
    <t>AZ3029</t>
  </si>
  <si>
    <t>AZ3031</t>
  </si>
  <si>
    <t>Elutriation</t>
  </si>
  <si>
    <t>AZ3032</t>
  </si>
  <si>
    <t>Microscopy</t>
  </si>
  <si>
    <t>AZ3033</t>
  </si>
  <si>
    <t>CyTOF</t>
  </si>
  <si>
    <t>AZ3035</t>
  </si>
  <si>
    <t>GF Unit</t>
  </si>
  <si>
    <t>AZ3037</t>
  </si>
  <si>
    <t>TIRF SIM</t>
  </si>
  <si>
    <t>AZ4200</t>
  </si>
  <si>
    <t>RT PCR SRF</t>
  </si>
  <si>
    <t>AZ4201</t>
  </si>
  <si>
    <t>Kgen SRF</t>
  </si>
  <si>
    <t>AZ4202</t>
  </si>
  <si>
    <t>Meso Scale Discovery SRF</t>
  </si>
  <si>
    <t>AZ4203</t>
  </si>
  <si>
    <t>Microbiome Centre</t>
  </si>
  <si>
    <t>AZ3022</t>
  </si>
  <si>
    <t>Trinity Meeting</t>
  </si>
  <si>
    <t>AZ53</t>
  </si>
  <si>
    <t>AZ3036</t>
  </si>
  <si>
    <t>OA CofE Conferences</t>
  </si>
  <si>
    <t>AZ9982</t>
  </si>
  <si>
    <t>AZA2</t>
  </si>
  <si>
    <t>AZ9986</t>
  </si>
  <si>
    <t>AZ9998</t>
  </si>
  <si>
    <t>AZB</t>
  </si>
  <si>
    <t>AZ9999</t>
  </si>
  <si>
    <t>B20000</t>
  </si>
  <si>
    <t>National Perinatal Epidemiology Unit - Main A/c</t>
  </si>
  <si>
    <t>B211</t>
  </si>
  <si>
    <t>B25000</t>
  </si>
  <si>
    <t>Grant Dissemination</t>
  </si>
  <si>
    <t>B221</t>
  </si>
  <si>
    <t>B25040</t>
  </si>
  <si>
    <t>Infant Mortality</t>
  </si>
  <si>
    <t>B25090</t>
  </si>
  <si>
    <t>JRIP Eds Expenses - M Redshaw</t>
  </si>
  <si>
    <t>B25100</t>
  </si>
  <si>
    <t>6 month HQIP award</t>
  </si>
  <si>
    <t>B25120</t>
  </si>
  <si>
    <t>CDOP report</t>
  </si>
  <si>
    <t>B25130</t>
  </si>
  <si>
    <t>Dept of Education</t>
  </si>
  <si>
    <t>B25140</t>
  </si>
  <si>
    <t>M Knight mentoring</t>
  </si>
  <si>
    <t>B25150</t>
  </si>
  <si>
    <t>Head of IT training budget</t>
  </si>
  <si>
    <t>B25170</t>
  </si>
  <si>
    <t>Oliver Rivero-Arias - PI controlled funds</t>
  </si>
  <si>
    <t>B25180</t>
  </si>
  <si>
    <t>MDE Ireland</t>
  </si>
  <si>
    <t>B25200</t>
  </si>
  <si>
    <t>MQ - PI funds</t>
  </si>
  <si>
    <t>B29981</t>
  </si>
  <si>
    <t>B222</t>
  </si>
  <si>
    <t>B25110</t>
  </si>
  <si>
    <t>JENNY K -RCPCH</t>
  </si>
  <si>
    <t>B231</t>
  </si>
  <si>
    <t>B29970</t>
  </si>
  <si>
    <t>B29971</t>
  </si>
  <si>
    <t>B25010</t>
  </si>
  <si>
    <t>Timesheets</t>
  </si>
  <si>
    <t>B253</t>
  </si>
  <si>
    <t>B25190</t>
  </si>
  <si>
    <t>Mbrrace Publications &amp; Events</t>
  </si>
  <si>
    <t>B25210</t>
  </si>
  <si>
    <t>NATIONAL MATERNITY REVIEW</t>
  </si>
  <si>
    <t>B29982</t>
  </si>
  <si>
    <t>B2A2</t>
  </si>
  <si>
    <t>B29986</t>
  </si>
  <si>
    <t>B29998</t>
  </si>
  <si>
    <t>B2B</t>
  </si>
  <si>
    <t>B29999</t>
  </si>
  <si>
    <t>B30000</t>
  </si>
  <si>
    <t>FASS - Main A/c</t>
  </si>
  <si>
    <t>B331</t>
  </si>
  <si>
    <t>B30040</t>
  </si>
  <si>
    <t>Post-room</t>
  </si>
  <si>
    <t>B30050</t>
  </si>
  <si>
    <t>Reprographics</t>
  </si>
  <si>
    <t>B30060</t>
  </si>
  <si>
    <t>Maintenance and Portering</t>
  </si>
  <si>
    <t>B30070</t>
  </si>
  <si>
    <t>B30090</t>
  </si>
  <si>
    <t>Reception</t>
  </si>
  <si>
    <t>B30100</t>
  </si>
  <si>
    <t>B30110</t>
  </si>
  <si>
    <t>Cleaning, Conf Waste and Disposal</t>
  </si>
  <si>
    <t>B30130</t>
  </si>
  <si>
    <t>Charge D</t>
  </si>
  <si>
    <t>B30140</t>
  </si>
  <si>
    <t>Telephone and Utilities</t>
  </si>
  <si>
    <t>B31000</t>
  </si>
  <si>
    <t>BDI building running costs</t>
  </si>
  <si>
    <t>B332</t>
  </si>
  <si>
    <t>B31010</t>
  </si>
  <si>
    <t>BDI set up costs</t>
  </si>
  <si>
    <t>B32000</t>
  </si>
  <si>
    <t>BDI other</t>
  </si>
  <si>
    <t>B32010</t>
  </si>
  <si>
    <t>BDI catering</t>
  </si>
  <si>
    <t>B32020</t>
  </si>
  <si>
    <t>BDI communal space</t>
  </si>
  <si>
    <t>B34000</t>
  </si>
  <si>
    <t>BDI High Power Computing SRF</t>
  </si>
  <si>
    <t>B342</t>
  </si>
  <si>
    <t>B33000</t>
  </si>
  <si>
    <t>BDI Institute</t>
  </si>
  <si>
    <t>B353</t>
  </si>
  <si>
    <t>B50000</t>
  </si>
  <si>
    <t>Structural Biology - Main A/c</t>
  </si>
  <si>
    <t>B511</t>
  </si>
  <si>
    <t>B50200</t>
  </si>
  <si>
    <t>Structural Biology Strategic Funds</t>
  </si>
  <si>
    <t>B51041</t>
  </si>
  <si>
    <t>Access Charges</t>
  </si>
  <si>
    <t>B51030</t>
  </si>
  <si>
    <t>EMBO 2013</t>
  </si>
  <si>
    <t>B521</t>
  </si>
  <si>
    <t>B51050</t>
  </si>
  <si>
    <t>Dave Stuart PI Account</t>
  </si>
  <si>
    <t>B51065</t>
  </si>
  <si>
    <t>Robert Gilbert</t>
  </si>
  <si>
    <t>B51070</t>
  </si>
  <si>
    <t>Siebold McGill Neuroscience - Christian Siebold</t>
  </si>
  <si>
    <t>B51080</t>
  </si>
  <si>
    <t>Thomas Bowden</t>
  </si>
  <si>
    <t>B51085</t>
  </si>
  <si>
    <t>Jim Naismith</t>
  </si>
  <si>
    <t>B53100</t>
  </si>
  <si>
    <t>Tibotec - Stammers</t>
  </si>
  <si>
    <t>B53200</t>
  </si>
  <si>
    <t>Kay Gruenewald</t>
  </si>
  <si>
    <t>B53300</t>
  </si>
  <si>
    <t>Juha Huiskonen</t>
  </si>
  <si>
    <t>B59981</t>
  </si>
  <si>
    <t>B522</t>
  </si>
  <si>
    <t>B50150</t>
  </si>
  <si>
    <t>Non-Reclaimable VAT</t>
  </si>
  <si>
    <t>B531</t>
  </si>
  <si>
    <t>B50999</t>
  </si>
  <si>
    <t>Suspense</t>
  </si>
  <si>
    <t>B53401</t>
  </si>
  <si>
    <t>B53402</t>
  </si>
  <si>
    <t>B5 Stores</t>
  </si>
  <si>
    <t>B59970</t>
  </si>
  <si>
    <t>B59971</t>
  </si>
  <si>
    <t>B51000</t>
  </si>
  <si>
    <t>Oxford Particle Imaging Centre</t>
  </si>
  <si>
    <t>B542</t>
  </si>
  <si>
    <t>B51020</t>
  </si>
  <si>
    <t>Crystalisation</t>
  </si>
  <si>
    <t>B53406</t>
  </si>
  <si>
    <t>Instruct - Internships</t>
  </si>
  <si>
    <t>B551</t>
  </si>
  <si>
    <t>B51040</t>
  </si>
  <si>
    <t>Juha Huiskonen/Pirbright</t>
  </si>
  <si>
    <t>B553</t>
  </si>
  <si>
    <t>B53405</t>
  </si>
  <si>
    <t>British Council - Uruguay Workshop</t>
  </si>
  <si>
    <t>B53407</t>
  </si>
  <si>
    <t>Instruct - ULTRA</t>
  </si>
  <si>
    <t>B59982</t>
  </si>
  <si>
    <t>B5A2</t>
  </si>
  <si>
    <t>B59986</t>
  </si>
  <si>
    <t>B59998</t>
  </si>
  <si>
    <t>B5B</t>
  </si>
  <si>
    <t>B59999</t>
  </si>
  <si>
    <t>B80000</t>
  </si>
  <si>
    <t>Centre for Neural Circuits and Behaviour - Main A/c</t>
  </si>
  <si>
    <t>B811</t>
  </si>
  <si>
    <t>B81000</t>
  </si>
  <si>
    <t>Gero Miesenboeck Funds</t>
  </si>
  <si>
    <t>B821</t>
  </si>
  <si>
    <t>B81010</t>
  </si>
  <si>
    <t>Stephen Goodwin Funds</t>
  </si>
  <si>
    <t>B81020</t>
  </si>
  <si>
    <t>Martin Booth Funds</t>
  </si>
  <si>
    <t>B81030</t>
  </si>
  <si>
    <t>Tim Vogels Funds</t>
  </si>
  <si>
    <t>B81040</t>
  </si>
  <si>
    <t>Scott Waddell Funds</t>
  </si>
  <si>
    <t>B82000</t>
  </si>
  <si>
    <t>Oliver Barnstedt MRC RTSG</t>
  </si>
  <si>
    <t>B81031</t>
  </si>
  <si>
    <t>SACCN - T Vogels</t>
  </si>
  <si>
    <t>B822</t>
  </si>
  <si>
    <t>B89981</t>
  </si>
  <si>
    <t>B89970</t>
  </si>
  <si>
    <t>B831</t>
  </si>
  <si>
    <t>B89971</t>
  </si>
  <si>
    <t>B82010</t>
  </si>
  <si>
    <t>Seoho (Michael) Song Commonwealth Scholarship</t>
  </si>
  <si>
    <t>B851</t>
  </si>
  <si>
    <t>B89982</t>
  </si>
  <si>
    <t>B8A2</t>
  </si>
  <si>
    <t>B89986</t>
  </si>
  <si>
    <t>B89998</t>
  </si>
  <si>
    <t>B8B</t>
  </si>
  <si>
    <t>B89999</t>
  </si>
  <si>
    <t>B90000</t>
  </si>
  <si>
    <t>Tropical Medicine - Main A/c</t>
  </si>
  <si>
    <t>B911</t>
  </si>
  <si>
    <t>B91000</t>
  </si>
  <si>
    <t>Tropical Network Fund</t>
  </si>
  <si>
    <t>B91100</t>
  </si>
  <si>
    <t>Overseas Operations</t>
  </si>
  <si>
    <t>B912</t>
  </si>
  <si>
    <t>B91130</t>
  </si>
  <si>
    <t>Overseas Operations - Kenya</t>
  </si>
  <si>
    <t>B91140</t>
  </si>
  <si>
    <t>Overseas Operations - Thailand</t>
  </si>
  <si>
    <t>B91150</t>
  </si>
  <si>
    <t>Overseas Operations - Viet Nam</t>
  </si>
  <si>
    <t>B95030</t>
  </si>
  <si>
    <t>Kenya Director Fund</t>
  </si>
  <si>
    <t>B95040</t>
  </si>
  <si>
    <t>Thailand Director Fund</t>
  </si>
  <si>
    <t>B95050</t>
  </si>
  <si>
    <t>Vietnam Director Fund</t>
  </si>
  <si>
    <t>B95000</t>
  </si>
  <si>
    <t>IDDO</t>
  </si>
  <si>
    <t>B921</t>
  </si>
  <si>
    <t>B95010</t>
  </si>
  <si>
    <t>Farrar PI Fund</t>
  </si>
  <si>
    <t>B95011</t>
  </si>
  <si>
    <t>Lang PI Fund</t>
  </si>
  <si>
    <t>B95020</t>
  </si>
  <si>
    <t>Sanders PI Fund</t>
  </si>
  <si>
    <t>B95060</t>
  </si>
  <si>
    <t>Snow PI Fund</t>
  </si>
  <si>
    <t>B95062</t>
  </si>
  <si>
    <t>Leadership Fellow - Baker</t>
  </si>
  <si>
    <t>B95063</t>
  </si>
  <si>
    <t>Zurovac PI Fund</t>
  </si>
  <si>
    <t>B95064</t>
  </si>
  <si>
    <t>Mike English PI Fund</t>
  </si>
  <si>
    <t>B95065</t>
  </si>
  <si>
    <t>Bejon PI fund</t>
  </si>
  <si>
    <t>B95066</t>
  </si>
  <si>
    <t>Abdisalan Noor PI Fund</t>
  </si>
  <si>
    <t>B95067</t>
  </si>
  <si>
    <t>Anthony Scott PI fund</t>
  </si>
  <si>
    <t>B95070</t>
  </si>
  <si>
    <t>Kevin Marsh PI fund</t>
  </si>
  <si>
    <t>B95071</t>
  </si>
  <si>
    <t>Peter Horby PI fund</t>
  </si>
  <si>
    <t>B95072</t>
  </si>
  <si>
    <t>Charles Newton PI fund</t>
  </si>
  <si>
    <t>B95074</t>
  </si>
  <si>
    <t>EXXON donation</t>
  </si>
  <si>
    <t>B95075</t>
  </si>
  <si>
    <t>Sassy Molineux PI account</t>
  </si>
  <si>
    <t>B95076</t>
  </si>
  <si>
    <t>Prof Hien PI fund</t>
  </si>
  <si>
    <t>B95077</t>
  </si>
  <si>
    <t>James Nokes PI Fund</t>
  </si>
  <si>
    <t>B95078</t>
  </si>
  <si>
    <t>Nick White PI fund</t>
  </si>
  <si>
    <t>B95079</t>
  </si>
  <si>
    <t>Stephen Baker PI account</t>
  </si>
  <si>
    <t>B95080</t>
  </si>
  <si>
    <t>Vikki Marsh PI Fund</t>
  </si>
  <si>
    <t>B95081</t>
  </si>
  <si>
    <t>Joel Tarning - PI Account</t>
  </si>
  <si>
    <t>B95082</t>
  </si>
  <si>
    <t>Paul Newton PI account</t>
  </si>
  <si>
    <t>B95083</t>
  </si>
  <si>
    <t>PI Residual Balances</t>
  </si>
  <si>
    <t>B95084</t>
  </si>
  <si>
    <t>Richard Maude</t>
  </si>
  <si>
    <t>B95085</t>
  </si>
  <si>
    <t>Dunachie PI Fund</t>
  </si>
  <si>
    <t>B97000</t>
  </si>
  <si>
    <t>B97002</t>
  </si>
  <si>
    <t>Bull - Oxford Princeton</t>
  </si>
  <si>
    <t>B97010</t>
  </si>
  <si>
    <t>KIMORU</t>
  </si>
  <si>
    <t>B97032</t>
  </si>
  <si>
    <t>Merieux Trop Med account</t>
  </si>
  <si>
    <t>B97071</t>
  </si>
  <si>
    <t>Cam Simmons PI Fund</t>
  </si>
  <si>
    <t>B97080</t>
  </si>
  <si>
    <t>WTISSF Funding (Marsh)</t>
  </si>
  <si>
    <t>B97081</t>
  </si>
  <si>
    <t>WTISSF Funding (English)</t>
  </si>
  <si>
    <t>B97082</t>
  </si>
  <si>
    <t>WTISSF 2016 Marsh Oxford Africa Platform</t>
  </si>
  <si>
    <t>B97090</t>
  </si>
  <si>
    <t>Li Ka Shing Trop Med</t>
  </si>
  <si>
    <t>B99981</t>
  </si>
  <si>
    <t>B922</t>
  </si>
  <si>
    <t>B97011</t>
  </si>
  <si>
    <t>MORU Local Grants</t>
  </si>
  <si>
    <t>B931</t>
  </si>
  <si>
    <t>B97012</t>
  </si>
  <si>
    <t>MORU Oxford Reimbursement</t>
  </si>
  <si>
    <t>B97040</t>
  </si>
  <si>
    <t>Office Recharges</t>
  </si>
  <si>
    <t>B97050</t>
  </si>
  <si>
    <t>EC Taxes</t>
  </si>
  <si>
    <t>B97060</t>
  </si>
  <si>
    <t>Departmental Project Income</t>
  </si>
  <si>
    <t>B99970</t>
  </si>
  <si>
    <t>B99971</t>
  </si>
  <si>
    <t>B97030</t>
  </si>
  <si>
    <t>Tropical Medicine Dphils</t>
  </si>
  <si>
    <t>B951</t>
  </si>
  <si>
    <t>B97031</t>
  </si>
  <si>
    <t>MSc Trop Med account</t>
  </si>
  <si>
    <t>B952</t>
  </si>
  <si>
    <t>B97033</t>
  </si>
  <si>
    <t>Executive Training</t>
  </si>
  <si>
    <t>B97034</t>
  </si>
  <si>
    <t>MSc Shortcourses</t>
  </si>
  <si>
    <t>B96030</t>
  </si>
  <si>
    <t>Kenya Advances</t>
  </si>
  <si>
    <t>B953</t>
  </si>
  <si>
    <t>B96040</t>
  </si>
  <si>
    <t>Thailand Advances</t>
  </si>
  <si>
    <t>B96050</t>
  </si>
  <si>
    <t>Viet Nam Advances</t>
  </si>
  <si>
    <t>B97020</t>
  </si>
  <si>
    <t>OTN meeting</t>
  </si>
  <si>
    <t>B99982</t>
  </si>
  <si>
    <t>B9A2</t>
  </si>
  <si>
    <t>B99986</t>
  </si>
  <si>
    <t>B99998</t>
  </si>
  <si>
    <t>B9B</t>
  </si>
  <si>
    <t>B99999</t>
  </si>
  <si>
    <t>BA1200</t>
  </si>
  <si>
    <t>Communications</t>
  </si>
  <si>
    <t>BA1</t>
  </si>
  <si>
    <t>BA0000</t>
  </si>
  <si>
    <t>Law Faculty - Main A/c</t>
  </si>
  <si>
    <t>BA10</t>
  </si>
  <si>
    <t>BA0003</t>
  </si>
  <si>
    <t>Law Faculty Development Activities</t>
  </si>
  <si>
    <t>BA0004</t>
  </si>
  <si>
    <t>Mooting</t>
  </si>
  <si>
    <t>BA0005</t>
  </si>
  <si>
    <t>Law Faculty Events</t>
  </si>
  <si>
    <t>BA0006</t>
  </si>
  <si>
    <t>Access and UG admissions</t>
  </si>
  <si>
    <t>BA1000</t>
  </si>
  <si>
    <t>Scholarships</t>
  </si>
  <si>
    <t>BA1100</t>
  </si>
  <si>
    <t>Prizes</t>
  </si>
  <si>
    <t>BA1300</t>
  </si>
  <si>
    <t>Examination Costs</t>
  </si>
  <si>
    <t>BA4901</t>
  </si>
  <si>
    <t>Trading Activity</t>
  </si>
  <si>
    <t>BA4902</t>
  </si>
  <si>
    <t>Ou Law Foundation</t>
  </si>
  <si>
    <t>BA0010</t>
  </si>
  <si>
    <t>Allan Myers</t>
  </si>
  <si>
    <t>BA11</t>
  </si>
  <si>
    <t>BA0100</t>
  </si>
  <si>
    <t>Taxation</t>
  </si>
  <si>
    <t>BA0200</t>
  </si>
  <si>
    <t>IP Centre</t>
  </si>
  <si>
    <t>BA0300</t>
  </si>
  <si>
    <t>Law and Finance</t>
  </si>
  <si>
    <t>BA0400</t>
  </si>
  <si>
    <t>Public International Law</t>
  </si>
  <si>
    <t>BA0600</t>
  </si>
  <si>
    <t>BCL MJur</t>
  </si>
  <si>
    <t>BA0800</t>
  </si>
  <si>
    <t>PGR students</t>
  </si>
  <si>
    <t>BA0900</t>
  </si>
  <si>
    <t>HeLEX</t>
  </si>
  <si>
    <t>BA0910</t>
  </si>
  <si>
    <t>Funded programmes</t>
  </si>
  <si>
    <t>BA2100</t>
  </si>
  <si>
    <t>Legal Research Skills &amp; Mooting Programme</t>
  </si>
  <si>
    <t>BA2</t>
  </si>
  <si>
    <t>BA0500</t>
  </si>
  <si>
    <t>Bonavero Institute of Human Rights</t>
  </si>
  <si>
    <t>BA20</t>
  </si>
  <si>
    <t>BA0501</t>
  </si>
  <si>
    <t>PCMLP Moot at BIHR</t>
  </si>
  <si>
    <t>BA3000</t>
  </si>
  <si>
    <t>OIPRC</t>
  </si>
  <si>
    <t>BA23</t>
  </si>
  <si>
    <t>BA5000</t>
  </si>
  <si>
    <t>IECL Operating Account</t>
  </si>
  <si>
    <t>BA25</t>
  </si>
  <si>
    <t>BA7001</t>
  </si>
  <si>
    <t>I.E.C.L Conference Account</t>
  </si>
  <si>
    <t>BA7002</t>
  </si>
  <si>
    <t>CCLP</t>
  </si>
  <si>
    <t>BA6000</t>
  </si>
  <si>
    <t>Criminology main account</t>
  </si>
  <si>
    <t>BA26</t>
  </si>
  <si>
    <t>BA6001</t>
  </si>
  <si>
    <t>Oxford Transitional Justice Research</t>
  </si>
  <si>
    <t>BA8000</t>
  </si>
  <si>
    <t>CSLS main account</t>
  </si>
  <si>
    <t>BA28</t>
  </si>
  <si>
    <t>BA8001</t>
  </si>
  <si>
    <t>Civil Justice</t>
  </si>
  <si>
    <t>BA8002</t>
  </si>
  <si>
    <t>PCMLP</t>
  </si>
  <si>
    <t>BA8003</t>
  </si>
  <si>
    <t>CSLS conferences</t>
  </si>
  <si>
    <t>BA4001</t>
  </si>
  <si>
    <t>Nyu/Oxford Global Law Inst</t>
  </si>
  <si>
    <t>BA400</t>
  </si>
  <si>
    <t>BA5001</t>
  </si>
  <si>
    <t>Anglo-German Funds</t>
  </si>
  <si>
    <t>BA5</t>
  </si>
  <si>
    <t>BA9970</t>
  </si>
  <si>
    <t>BAA1</t>
  </si>
  <si>
    <t>BA9971</t>
  </si>
  <si>
    <t>BA9981</t>
  </si>
  <si>
    <t>BA9982</t>
  </si>
  <si>
    <t>BAA2</t>
  </si>
  <si>
    <t>BA9986</t>
  </si>
  <si>
    <t>BA9998</t>
  </si>
  <si>
    <t>BAB</t>
  </si>
  <si>
    <t>BA9999</t>
  </si>
  <si>
    <t>BB0000</t>
  </si>
  <si>
    <t>Cancer Centre - Main A/c</t>
  </si>
  <si>
    <t>BB11</t>
  </si>
  <si>
    <t>BB2001</t>
  </si>
  <si>
    <t>Dvpt Fund - Cornellisen</t>
  </si>
  <si>
    <t>BB22</t>
  </si>
  <si>
    <t>BB2002</t>
  </si>
  <si>
    <t>Dvpt Fund - 3</t>
  </si>
  <si>
    <t>BB9981</t>
  </si>
  <si>
    <t>BB9099</t>
  </si>
  <si>
    <t>BB31</t>
  </si>
  <si>
    <t>BB9970</t>
  </si>
  <si>
    <t>BB9971</t>
  </si>
  <si>
    <t>BB1010</t>
  </si>
  <si>
    <t>Molecular Diagnostics Centre</t>
  </si>
  <si>
    <t>BB42</t>
  </si>
  <si>
    <t>BB6500</t>
  </si>
  <si>
    <t>CRUK International Symposium on Oesophageal Cancer</t>
  </si>
  <si>
    <t>BB53</t>
  </si>
  <si>
    <t>BB9982</t>
  </si>
  <si>
    <t>BBA2</t>
  </si>
  <si>
    <t>BB9986</t>
  </si>
  <si>
    <t>BB9998</t>
  </si>
  <si>
    <t>BBB</t>
  </si>
  <si>
    <t>BB9999</t>
  </si>
  <si>
    <t>BE0000</t>
  </si>
  <si>
    <t>Classics - Main A/c</t>
  </si>
  <si>
    <t>BEA1</t>
  </si>
  <si>
    <t>BE0601</t>
  </si>
  <si>
    <t>BE0602</t>
  </si>
  <si>
    <t>BE0603</t>
  </si>
  <si>
    <t>Academic Visitors</t>
  </si>
  <si>
    <t>BE0604</t>
  </si>
  <si>
    <t>Events</t>
  </si>
  <si>
    <t>BE0714</t>
  </si>
  <si>
    <t>John Fell Funds</t>
  </si>
  <si>
    <t>BE0801</t>
  </si>
  <si>
    <t>CARC</t>
  </si>
  <si>
    <t>BE0802</t>
  </si>
  <si>
    <t>CSAD</t>
  </si>
  <si>
    <t>BE0803</t>
  </si>
  <si>
    <t>APGRD</t>
  </si>
  <si>
    <t>BE1100</t>
  </si>
  <si>
    <t>Research Overheads A/c</t>
  </si>
  <si>
    <t>BE1200</t>
  </si>
  <si>
    <t>Classics Trust Funds</t>
  </si>
  <si>
    <t>BE1300</t>
  </si>
  <si>
    <t>Imaging Papyri - Obbink Grant</t>
  </si>
  <si>
    <t>BE1310</t>
  </si>
  <si>
    <t>Onassis Programme of Greek Drama</t>
  </si>
  <si>
    <t>BE8000</t>
  </si>
  <si>
    <t>BE9970</t>
  </si>
  <si>
    <t>BE9971</t>
  </si>
  <si>
    <t>BE9981</t>
  </si>
  <si>
    <t>BE9982</t>
  </si>
  <si>
    <t>BEA2</t>
  </si>
  <si>
    <t>BE9986</t>
  </si>
  <si>
    <t>BE9998</t>
  </si>
  <si>
    <t>BEB</t>
  </si>
  <si>
    <t>BE9999</t>
  </si>
  <si>
    <t>BH0000</t>
  </si>
  <si>
    <t>NDM Strategic - Main A/c</t>
  </si>
  <si>
    <t>BH11</t>
  </si>
  <si>
    <t>BH2210</t>
  </si>
  <si>
    <t>Public Engagement</t>
  </si>
  <si>
    <t>BH2220</t>
  </si>
  <si>
    <t>NDMS Web Development</t>
  </si>
  <si>
    <t>BH2230</t>
  </si>
  <si>
    <t>NDM Tools</t>
  </si>
  <si>
    <t>BH2300</t>
  </si>
  <si>
    <t>NDM Summer Interns</t>
  </si>
  <si>
    <t>BH5020</t>
  </si>
  <si>
    <t>ORCRB Operating Account</t>
  </si>
  <si>
    <t>BH0010</t>
  </si>
  <si>
    <t>BH12</t>
  </si>
  <si>
    <t>BH5300</t>
  </si>
  <si>
    <t>China Fund</t>
  </si>
  <si>
    <t>BH0050</t>
  </si>
  <si>
    <t>REox Funds</t>
  </si>
  <si>
    <t>BH21</t>
  </si>
  <si>
    <t>BH0060</t>
  </si>
  <si>
    <t>Lefoulon-Delalande Prize Fund</t>
  </si>
  <si>
    <t>BH1000</t>
  </si>
  <si>
    <t>Fellowship reserve</t>
  </si>
  <si>
    <t>BH1200</t>
  </si>
  <si>
    <t>Clinical Fellowships Initial Support</t>
  </si>
  <si>
    <t>BH1210</t>
  </si>
  <si>
    <t>Clinical Staff Research Development</t>
  </si>
  <si>
    <t>BH3000</t>
  </si>
  <si>
    <t>HRIS</t>
  </si>
  <si>
    <t>BH5010</t>
  </si>
  <si>
    <t>TIPTOP</t>
  </si>
  <si>
    <t>BH5030</t>
  </si>
  <si>
    <t>Academic Medical Forum</t>
  </si>
  <si>
    <t>BH5050</t>
  </si>
  <si>
    <t>ASIA / CERT</t>
  </si>
  <si>
    <t>BH5200</t>
  </si>
  <si>
    <t>Pathways to Impact</t>
  </si>
  <si>
    <t>BH5310</t>
  </si>
  <si>
    <t>Mexico Initiative</t>
  </si>
  <si>
    <t>BH6000</t>
  </si>
  <si>
    <t>TDI</t>
  </si>
  <si>
    <t>BH9981</t>
  </si>
  <si>
    <t>BH22</t>
  </si>
  <si>
    <t>BH3010</t>
  </si>
  <si>
    <t>NDM Finance Shared Service</t>
  </si>
  <si>
    <t>BH31</t>
  </si>
  <si>
    <t>BH9970</t>
  </si>
  <si>
    <t>BH9971</t>
  </si>
  <si>
    <t>BH5000</t>
  </si>
  <si>
    <t>NDM New Buildings</t>
  </si>
  <si>
    <t>BH32</t>
  </si>
  <si>
    <t>BH1100</t>
  </si>
  <si>
    <t>MRC DTA Awards</t>
  </si>
  <si>
    <t>BH51</t>
  </si>
  <si>
    <t>BH1300</t>
  </si>
  <si>
    <t>NIH Studentships</t>
  </si>
  <si>
    <t>BH2100</t>
  </si>
  <si>
    <t>NDM Prize Studentships</t>
  </si>
  <si>
    <t>BH2110</t>
  </si>
  <si>
    <t>NDM Prize Students Runners Up</t>
  </si>
  <si>
    <t>BH2120</t>
  </si>
  <si>
    <t>BH2130</t>
  </si>
  <si>
    <t>COI CSC Scholarships</t>
  </si>
  <si>
    <t>BH9982</t>
  </si>
  <si>
    <t>BHA2</t>
  </si>
  <si>
    <t>BH9986</t>
  </si>
  <si>
    <t>BH9998</t>
  </si>
  <si>
    <t>BHB</t>
  </si>
  <si>
    <t>BH9999</t>
  </si>
  <si>
    <t>BK5020</t>
  </si>
  <si>
    <t>Smith Programme</t>
  </si>
  <si>
    <t>BK05</t>
  </si>
  <si>
    <t>BK0000</t>
  </si>
  <si>
    <t>Maths Institute - Main A/c</t>
  </si>
  <si>
    <t>BKA1</t>
  </si>
  <si>
    <t>BK0001</t>
  </si>
  <si>
    <t>Whitehead Library</t>
  </si>
  <si>
    <t>BK0002</t>
  </si>
  <si>
    <t>Research Committee</t>
  </si>
  <si>
    <t>BK0003</t>
  </si>
  <si>
    <t>Information Technology</t>
  </si>
  <si>
    <t>BK0004</t>
  </si>
  <si>
    <t>NUS Teaching Weeks</t>
  </si>
  <si>
    <t>BK0107</t>
  </si>
  <si>
    <t>Residual Balances Mike Giles</t>
  </si>
  <si>
    <t>BK0112</t>
  </si>
  <si>
    <t>MSc Math and Comp Finance</t>
  </si>
  <si>
    <t>BK0114</t>
  </si>
  <si>
    <t>Skills Fund</t>
  </si>
  <si>
    <t>BK0115</t>
  </si>
  <si>
    <t>Part-time MSc in Math Finance</t>
  </si>
  <si>
    <t>BK0117</t>
  </si>
  <si>
    <t>MSc in Mathematical Sciences (OMMS)</t>
  </si>
  <si>
    <t>BK1001</t>
  </si>
  <si>
    <t>OCIAM</t>
  </si>
  <si>
    <t>BK1004</t>
  </si>
  <si>
    <t>Mathematics UK-network support</t>
  </si>
  <si>
    <t>BK2000</t>
  </si>
  <si>
    <t>BK2031</t>
  </si>
  <si>
    <t>Research Overhead Dept Account</t>
  </si>
  <si>
    <t>BK2050</t>
  </si>
  <si>
    <t>Premises/Facilities Main A/c</t>
  </si>
  <si>
    <t>BK2060</t>
  </si>
  <si>
    <t>Academic salaries main account</t>
  </si>
  <si>
    <t>BK2070</t>
  </si>
  <si>
    <t>Academic salaries  Finance</t>
  </si>
  <si>
    <t>BK2080</t>
  </si>
  <si>
    <t>Undergraduate Programme Main A/c</t>
  </si>
  <si>
    <t>BK2090</t>
  </si>
  <si>
    <t>BK3000</t>
  </si>
  <si>
    <t>MMathPhys</t>
  </si>
  <si>
    <t>BK3001</t>
  </si>
  <si>
    <t>MSc Main A/c</t>
  </si>
  <si>
    <t>BK3003</t>
  </si>
  <si>
    <t>Industrial Club</t>
  </si>
  <si>
    <t>BK3005</t>
  </si>
  <si>
    <t>Research Incentive Scheme</t>
  </si>
  <si>
    <t>BK3009</t>
  </si>
  <si>
    <t>Simonyi Chair Research Expenses</t>
  </si>
  <si>
    <t>BK3011</t>
  </si>
  <si>
    <t>Candelas Research Support</t>
  </si>
  <si>
    <t>BK3016</t>
  </si>
  <si>
    <t>Mathematical Institute Online Store</t>
  </si>
  <si>
    <t>BK3017</t>
  </si>
  <si>
    <t>Artur Ekert Start-up Funds</t>
  </si>
  <si>
    <t>BK3019</t>
  </si>
  <si>
    <t>Holding Account (Conferences)</t>
  </si>
  <si>
    <t>BK3020</t>
  </si>
  <si>
    <t>Event Residuals</t>
  </si>
  <si>
    <t>BK3022</t>
  </si>
  <si>
    <t>Mathematical Finance Research Group</t>
  </si>
  <si>
    <t>BK3023</t>
  </si>
  <si>
    <t>Schools Outreach</t>
  </si>
  <si>
    <t>BK3024</t>
  </si>
  <si>
    <t>Mason Porter - residual balance from BKRPPC00</t>
  </si>
  <si>
    <t>BK3025</t>
  </si>
  <si>
    <t>Events management</t>
  </si>
  <si>
    <t>BK3026</t>
  </si>
  <si>
    <t>EPSRC EP/E501958/1: A Taught Course Centre</t>
  </si>
  <si>
    <t>BK3027</t>
  </si>
  <si>
    <t>MFoCS</t>
  </si>
  <si>
    <t>BK3029</t>
  </si>
  <si>
    <t>Further Maths Support Programme</t>
  </si>
  <si>
    <t>BK3032</t>
  </si>
  <si>
    <t>OCCAM</t>
  </si>
  <si>
    <t>BK3033</t>
  </si>
  <si>
    <t>MMSC</t>
  </si>
  <si>
    <t>BK3035</t>
  </si>
  <si>
    <t>The Clay Institute</t>
  </si>
  <si>
    <t>BK4000</t>
  </si>
  <si>
    <t>Special Research Allowances</t>
  </si>
  <si>
    <t>BK4001</t>
  </si>
  <si>
    <t>Prof Alain Goriely Start-up Funds</t>
  </si>
  <si>
    <t>BK4002</t>
  </si>
  <si>
    <t>Prof Gui-Qiang G Chen Start-up Fund</t>
  </si>
  <si>
    <t>BK4003</t>
  </si>
  <si>
    <t>Prof Philip Maini Start-up Fund</t>
  </si>
  <si>
    <t>BK4004</t>
  </si>
  <si>
    <t>Study Group Meeting A/c</t>
  </si>
  <si>
    <t>BK4005</t>
  </si>
  <si>
    <t>Good Practice</t>
  </si>
  <si>
    <t>BK5009</t>
  </si>
  <si>
    <t>Nanjing Teaching Weeks</t>
  </si>
  <si>
    <t>BK5011</t>
  </si>
  <si>
    <t>External Relations</t>
  </si>
  <si>
    <t>BK5013</t>
  </si>
  <si>
    <t>DO NOT USE Donation from Schlumberger</t>
  </si>
  <si>
    <t>BK5014</t>
  </si>
  <si>
    <t>Mathemagicians</t>
  </si>
  <si>
    <t>BK6001</t>
  </si>
  <si>
    <t>Journals</t>
  </si>
  <si>
    <t>BK7000</t>
  </si>
  <si>
    <t>EJAM (Org 65 only)</t>
  </si>
  <si>
    <t>BK7002</t>
  </si>
  <si>
    <t>IMU Exp of President's Office (Org 65 only)</t>
  </si>
  <si>
    <t>BK9500</t>
  </si>
  <si>
    <t>Research Overheads - Mathematical Institute</t>
  </si>
  <si>
    <t>BK9970</t>
  </si>
  <si>
    <t>BK9971</t>
  </si>
  <si>
    <t>BK9981</t>
  </si>
  <si>
    <t>BK9982</t>
  </si>
  <si>
    <t>BKA2</t>
  </si>
  <si>
    <t>BK9986</t>
  </si>
  <si>
    <t>BK9998</t>
  </si>
  <si>
    <t>BKB</t>
  </si>
  <si>
    <t>BK9999</t>
  </si>
  <si>
    <t>BL0110</t>
  </si>
  <si>
    <t>Alex Rogers - March 2017</t>
  </si>
  <si>
    <t>BL010</t>
  </si>
  <si>
    <t>BL0111</t>
  </si>
  <si>
    <t>Residual Account - Prof S Pulman</t>
  </si>
  <si>
    <t>BL0112</t>
  </si>
  <si>
    <t>Sadie Creese</t>
  </si>
  <si>
    <t>BL0113</t>
  </si>
  <si>
    <t>Residual Balances AW Roscoe</t>
  </si>
  <si>
    <t>BL0114</t>
  </si>
  <si>
    <t>Sharon Lloyd - 2011</t>
  </si>
  <si>
    <t>BL0115</t>
  </si>
  <si>
    <t>U Martin - Residual Account</t>
  </si>
  <si>
    <t>BL0116</t>
  </si>
  <si>
    <t>Residual Account - Dr Bernardo C Grau</t>
  </si>
  <si>
    <t>BL0117</t>
  </si>
  <si>
    <t>Residual Balances Cameron</t>
  </si>
  <si>
    <t>BL0118</t>
  </si>
  <si>
    <t>Tom Gibson Robinson - March 2017</t>
  </si>
  <si>
    <t>BL0119</t>
  </si>
  <si>
    <t>J Vicary - Residual Account</t>
  </si>
  <si>
    <t>BL0120</t>
  </si>
  <si>
    <t>Residual Account- Prof T Melham</t>
  </si>
  <si>
    <t>BL0121</t>
  </si>
  <si>
    <t>Residual Balances - G Lowe</t>
  </si>
  <si>
    <t>BL0122</t>
  </si>
  <si>
    <t>Residual Account - Dr Phil Blunsom</t>
  </si>
  <si>
    <t>BL0123</t>
  </si>
  <si>
    <t>Residual Balances - I Horrocks</t>
  </si>
  <si>
    <t>BL0124</t>
  </si>
  <si>
    <t>Residual Balances - M Kwiatkowska</t>
  </si>
  <si>
    <t>BL0125</t>
  </si>
  <si>
    <t>Residual Balance - S Abramsky</t>
  </si>
  <si>
    <t>BL0126</t>
  </si>
  <si>
    <t>Sam Statton - March 2017</t>
  </si>
  <si>
    <t>BL0127</t>
  </si>
  <si>
    <t>Kaspar Rasmussen - March 2017</t>
  </si>
  <si>
    <t>BL0128</t>
  </si>
  <si>
    <t>Residual Balance - B Coecke</t>
  </si>
  <si>
    <t>BL0129</t>
  </si>
  <si>
    <t>Residual Balance - J Davies</t>
  </si>
  <si>
    <t>BL0130</t>
  </si>
  <si>
    <t>Residual Account - Dr Ivan Matinovic</t>
  </si>
  <si>
    <t>BL0131</t>
  </si>
  <si>
    <t>Shimon Whitson - March 2017</t>
  </si>
  <si>
    <t>BL0132</t>
  </si>
  <si>
    <t>Residual Balance - D Gavaghan</t>
  </si>
  <si>
    <t>BL0133</t>
  </si>
  <si>
    <t>Residual Balance - J Gibbons</t>
  </si>
  <si>
    <t>BL0134</t>
  </si>
  <si>
    <t>Residual Balance - G Gottlob</t>
  </si>
  <si>
    <t>BL0135</t>
  </si>
  <si>
    <t>Jon Barrett - March 2015</t>
  </si>
  <si>
    <t>BL0136</t>
  </si>
  <si>
    <t>Residual Account - Dr Andrew Markham</t>
  </si>
  <si>
    <t>BL0137</t>
  </si>
  <si>
    <t>Residual Balance - P Jeavons</t>
  </si>
  <si>
    <t>BL0138</t>
  </si>
  <si>
    <t>Residual Balance - L Ong</t>
  </si>
  <si>
    <t>BL0139</t>
  </si>
  <si>
    <t>Residual Balance - J Ouaknine</t>
  </si>
  <si>
    <t>BL0140</t>
  </si>
  <si>
    <t>Martin Brain Residual Account</t>
  </si>
  <si>
    <t>BL0141</t>
  </si>
  <si>
    <t>Residual balance - J Pitt-Francis</t>
  </si>
  <si>
    <t>BL0142</t>
  </si>
  <si>
    <t>Residual Balance - B Rodriguez</t>
  </si>
  <si>
    <t>BL0143</t>
  </si>
  <si>
    <t>Residual Account - Dr Hongseok Yang</t>
  </si>
  <si>
    <t>BL0144</t>
  </si>
  <si>
    <t>Residual Account - Dr Thomas Lukaisiwicz</t>
  </si>
  <si>
    <t>BL0145</t>
  </si>
  <si>
    <t>Residual Balance - N Trigoni</t>
  </si>
  <si>
    <t>BL0146</t>
  </si>
  <si>
    <t>Nadeschda Nikitina - Residual Account</t>
  </si>
  <si>
    <t>BL0147</t>
  </si>
  <si>
    <t>Residual Balance - I Flechais</t>
  </si>
  <si>
    <t>BL0148</t>
  </si>
  <si>
    <t>Residual Account - Andrew Simpson</t>
  </si>
  <si>
    <t>BL0149</t>
  </si>
  <si>
    <t>Residual Account - Quantum</t>
  </si>
  <si>
    <t>BL0150</t>
  </si>
  <si>
    <t>M Benedikt Residual Account</t>
  </si>
  <si>
    <t>BL0151</t>
  </si>
  <si>
    <t>M Jirotka - Residual Account</t>
  </si>
  <si>
    <t>BL0152</t>
  </si>
  <si>
    <t>A Ker - Residual Account</t>
  </si>
  <si>
    <t>BL0153</t>
  </si>
  <si>
    <t>D  Kroening - Residual Account</t>
  </si>
  <si>
    <t>BL0154</t>
  </si>
  <si>
    <t>Standa Zivny - Residual Account</t>
  </si>
  <si>
    <t>BL0155</t>
  </si>
  <si>
    <t>E Koutsoupias - Residual account</t>
  </si>
  <si>
    <t>BL0156</t>
  </si>
  <si>
    <t>J Whiteley - Residual Account</t>
  </si>
  <si>
    <t>BL0157</t>
  </si>
  <si>
    <t>Andrew Martin - Residual Account</t>
  </si>
  <si>
    <t>BL0158</t>
  </si>
  <si>
    <t>Jassim Happa - March 2017</t>
  </si>
  <si>
    <t>BL0159</t>
  </si>
  <si>
    <t>To be re Used after July 2017 only</t>
  </si>
  <si>
    <t>BL0160</t>
  </si>
  <si>
    <t>Residual Account - James Worrell</t>
  </si>
  <si>
    <t>BL0161</t>
  </si>
  <si>
    <t>Residual Account - Mike Wooldridge</t>
  </si>
  <si>
    <t>BL0162</t>
  </si>
  <si>
    <t>Peter Minary - Residual Account</t>
  </si>
  <si>
    <t>BL0163</t>
  </si>
  <si>
    <t>Nando de Freitas - Residual Account</t>
  </si>
  <si>
    <t>BL0164</t>
  </si>
  <si>
    <t>Alfonso Bueno - Oct 2017</t>
  </si>
  <si>
    <t>BL0165</t>
  </si>
  <si>
    <t>Cas Cremers - Residual Account</t>
  </si>
  <si>
    <t>BL0166</t>
  </si>
  <si>
    <t>Leslie Goldberg - Residual Account</t>
  </si>
  <si>
    <t>BL0167</t>
  </si>
  <si>
    <t>Paul Goldberg - Residual Account</t>
  </si>
  <si>
    <t>BL0168</t>
  </si>
  <si>
    <t>Dan Olteanu - Feb 2016</t>
  </si>
  <si>
    <t>BL0169</t>
  </si>
  <si>
    <t>Edith Elkind - Residual Account</t>
  </si>
  <si>
    <t>BL0170</t>
  </si>
  <si>
    <t>Boris Motik - Residual Account</t>
  </si>
  <si>
    <t>BL0171</t>
  </si>
  <si>
    <t>Gary Mirams - Residual Account</t>
  </si>
  <si>
    <t>BL0172</t>
  </si>
  <si>
    <t>Alessandro Abate - Residual Account</t>
  </si>
  <si>
    <t>BL0173</t>
  </si>
  <si>
    <t>Stefan Kiefer - Residual Account</t>
  </si>
  <si>
    <t>BL0000</t>
  </si>
  <si>
    <t>Computer Science - Main A/c</t>
  </si>
  <si>
    <t>BL10</t>
  </si>
  <si>
    <t>BL0001</t>
  </si>
  <si>
    <t>Strachey Lectures - Oxford Asset Management</t>
  </si>
  <si>
    <t>BL0002</t>
  </si>
  <si>
    <t>Computer Science - Software Engineering</t>
  </si>
  <si>
    <t>BL0003</t>
  </si>
  <si>
    <t>Computer ScienceRobert Hooke Building</t>
  </si>
  <si>
    <t>BL0004</t>
  </si>
  <si>
    <t>Computer Science - Facilities</t>
  </si>
  <si>
    <t>BL0005</t>
  </si>
  <si>
    <t>Computer Science - I.T.</t>
  </si>
  <si>
    <t>BL0006</t>
  </si>
  <si>
    <t>Computer Science Departmental Funded Students</t>
  </si>
  <si>
    <t>BL0007</t>
  </si>
  <si>
    <t>Computer Science - Marketing and Publicity</t>
  </si>
  <si>
    <t>BL0008</t>
  </si>
  <si>
    <t>Women in Computer Science</t>
  </si>
  <si>
    <t>BL0009</t>
  </si>
  <si>
    <t>Computer Science - Development Fund</t>
  </si>
  <si>
    <t>BL0010</t>
  </si>
  <si>
    <t>Kaiser Funding</t>
  </si>
  <si>
    <t>BL0011</t>
  </si>
  <si>
    <t>Departmental Travel</t>
  </si>
  <si>
    <t>BL0012</t>
  </si>
  <si>
    <t>Students - Other</t>
  </si>
  <si>
    <t>BL0013</t>
  </si>
  <si>
    <t>Teaching Payments</t>
  </si>
  <si>
    <t>BL0014</t>
  </si>
  <si>
    <t>Industry  room Hire</t>
  </si>
  <si>
    <t>BL0015</t>
  </si>
  <si>
    <t>The Oxford Research Software Engineering Group</t>
  </si>
  <si>
    <t>BL0018</t>
  </si>
  <si>
    <t>Student Prize Fund</t>
  </si>
  <si>
    <t>BL0420</t>
  </si>
  <si>
    <t>C.L.A.S.S.</t>
  </si>
  <si>
    <t>BL0430</t>
  </si>
  <si>
    <t>Computer Science Development Fund</t>
  </si>
  <si>
    <t>BL0620</t>
  </si>
  <si>
    <t>RTSG Fund</t>
  </si>
  <si>
    <t>BL0999</t>
  </si>
  <si>
    <t>BL0174</t>
  </si>
  <si>
    <t>Rahul Santhanan - March 2017</t>
  </si>
  <si>
    <t>BL20</t>
  </si>
  <si>
    <t>BL0175</t>
  </si>
  <si>
    <t>Jason Nurse - March 2017</t>
  </si>
  <si>
    <t>BL0176</t>
  </si>
  <si>
    <t>Ioannis Agrafiotis - March 2017</t>
  </si>
  <si>
    <t>BL0177</t>
  </si>
  <si>
    <t>Evgeny Kharlamov - March 2017</t>
  </si>
  <si>
    <t>BL0178</t>
  </si>
  <si>
    <t>Oliver Britton - March 2017</t>
  </si>
  <si>
    <t>BL0179</t>
  </si>
  <si>
    <t>Julian Hedges - March 2017</t>
  </si>
  <si>
    <t>BL0180</t>
  </si>
  <si>
    <t>Sir Nigel Shadbolt - March 2017</t>
  </si>
  <si>
    <t>BL0181</t>
  </si>
  <si>
    <t>Anthony Lin - March 2017</t>
  </si>
  <si>
    <t>BL0182</t>
  </si>
  <si>
    <t>Phillippa Hopcroft - April 2018</t>
  </si>
  <si>
    <t>BL3000</t>
  </si>
  <si>
    <t>CDT - Cyber Security</t>
  </si>
  <si>
    <t>BL30</t>
  </si>
  <si>
    <t>BL3010</t>
  </si>
  <si>
    <t>Data Health Science - CDT</t>
  </si>
  <si>
    <t>BL4004</t>
  </si>
  <si>
    <t>ORBIT - Workshops</t>
  </si>
  <si>
    <t>BL40</t>
  </si>
  <si>
    <t>BL4005</t>
  </si>
  <si>
    <t>Conferences - Non-University</t>
  </si>
  <si>
    <t>BL4006</t>
  </si>
  <si>
    <t>Conferences - Com Lab</t>
  </si>
  <si>
    <t>BL4007</t>
  </si>
  <si>
    <t>FLOC 2018</t>
  </si>
  <si>
    <t>BL4008</t>
  </si>
  <si>
    <t>FLOC 2018 Workshops</t>
  </si>
  <si>
    <t>BL5010</t>
  </si>
  <si>
    <t>Class Tutorial Payments</t>
  </si>
  <si>
    <t>BL501</t>
  </si>
  <si>
    <t>BL9970</t>
  </si>
  <si>
    <t>BLA1</t>
  </si>
  <si>
    <t>BL9971</t>
  </si>
  <si>
    <t>BL9981</t>
  </si>
  <si>
    <t>BL9982</t>
  </si>
  <si>
    <t>BLA2</t>
  </si>
  <si>
    <t>BL9986</t>
  </si>
  <si>
    <t>BL9998</t>
  </si>
  <si>
    <t>BLB</t>
  </si>
  <si>
    <t>BL9999</t>
  </si>
  <si>
    <t>BR0000</t>
  </si>
  <si>
    <t>Medical Sciences  - Main A/c</t>
  </si>
  <si>
    <t>BR11</t>
  </si>
  <si>
    <t>BR0099</t>
  </si>
  <si>
    <t>Medical Sciences - Suspense A/c</t>
  </si>
  <si>
    <t>BR1000</t>
  </si>
  <si>
    <t>Divisional Costs</t>
  </si>
  <si>
    <t>BR1004</t>
  </si>
  <si>
    <t>Strategic Fund</t>
  </si>
  <si>
    <t>BR1005</t>
  </si>
  <si>
    <t>Returning carers' fund</t>
  </si>
  <si>
    <t>BR1006</t>
  </si>
  <si>
    <t>Divisional Adjustments</t>
  </si>
  <si>
    <t>BR1008</t>
  </si>
  <si>
    <t>Other Divisional Reserves</t>
  </si>
  <si>
    <t>BR1010</t>
  </si>
  <si>
    <t>Medical School</t>
  </si>
  <si>
    <t>BR1020</t>
  </si>
  <si>
    <t>MSD IT Services</t>
  </si>
  <si>
    <t>BR1022</t>
  </si>
  <si>
    <t>MSD IT Services Trading</t>
  </si>
  <si>
    <t>BR1030</t>
  </si>
  <si>
    <t>MSTC</t>
  </si>
  <si>
    <t>BR1035</t>
  </si>
  <si>
    <t>Teaching and Learning IT</t>
  </si>
  <si>
    <t>BR1040</t>
  </si>
  <si>
    <t>Regius</t>
  </si>
  <si>
    <t>BR1045</t>
  </si>
  <si>
    <t>Head of Division</t>
  </si>
  <si>
    <t>BR1048</t>
  </si>
  <si>
    <t>MSD Business Development (non HEIF)</t>
  </si>
  <si>
    <t>BR1050</t>
  </si>
  <si>
    <t>Holding Account</t>
  </si>
  <si>
    <t>BR1065</t>
  </si>
  <si>
    <t>Clinical Support</t>
  </si>
  <si>
    <t>BR1066</t>
  </si>
  <si>
    <t>Science Area safety costs</t>
  </si>
  <si>
    <t>BR1075</t>
  </si>
  <si>
    <t>MSD WEB</t>
  </si>
  <si>
    <t>BR8002</t>
  </si>
  <si>
    <t>John Reynolds</t>
  </si>
  <si>
    <t>BR8080</t>
  </si>
  <si>
    <t>Oxford Medical Alumni</t>
  </si>
  <si>
    <t>BR8130</t>
  </si>
  <si>
    <t>Graduate School, Education and Skills</t>
  </si>
  <si>
    <t>BR8005</t>
  </si>
  <si>
    <t>Peggy Frith Account</t>
  </si>
  <si>
    <t>BR21</t>
  </si>
  <si>
    <t>BR9981</t>
  </si>
  <si>
    <t>BR22</t>
  </si>
  <si>
    <t>BR1047</t>
  </si>
  <si>
    <t>MSD Business Development Group</t>
  </si>
  <si>
    <t>BR31</t>
  </si>
  <si>
    <t>BR1049</t>
  </si>
  <si>
    <t>the Oxford-Bayer Alliance in Women's Health</t>
  </si>
  <si>
    <t>BR1060</t>
  </si>
  <si>
    <t>JR Service Charge</t>
  </si>
  <si>
    <t>BR3000</t>
  </si>
  <si>
    <t>SIFT Holding Account</t>
  </si>
  <si>
    <t>BR3001</t>
  </si>
  <si>
    <t>OUH SIFT Recharges</t>
  </si>
  <si>
    <t>BR3010</t>
  </si>
  <si>
    <t>SIFT Elective Fund</t>
  </si>
  <si>
    <t>BR3020</t>
  </si>
  <si>
    <t>SIFT Projects</t>
  </si>
  <si>
    <t>BR5000</t>
  </si>
  <si>
    <t>HA Int and Banding Recharges</t>
  </si>
  <si>
    <t>BR5010</t>
  </si>
  <si>
    <t>HA On Call and Clin APA Recharges</t>
  </si>
  <si>
    <t>BR6010</t>
  </si>
  <si>
    <t>PCMI Project (Chris Price)</t>
  </si>
  <si>
    <t>BR8030</t>
  </si>
  <si>
    <t>Staff Parking Control A/c</t>
  </si>
  <si>
    <t>BR8070</t>
  </si>
  <si>
    <t>PGMDE Holding Account</t>
  </si>
  <si>
    <t>BR9970</t>
  </si>
  <si>
    <t>BR9971</t>
  </si>
  <si>
    <t>BR8150</t>
  </si>
  <si>
    <t>Cowley Storage</t>
  </si>
  <si>
    <t>BR42</t>
  </si>
  <si>
    <t>BR8160</t>
  </si>
  <si>
    <t>Cryo-EM SPR</t>
  </si>
  <si>
    <t>BR6005</t>
  </si>
  <si>
    <t>GSC Hardship Fund</t>
  </si>
  <si>
    <t>BR51</t>
  </si>
  <si>
    <t>BR6020</t>
  </si>
  <si>
    <t>Association of Physicians Award</t>
  </si>
  <si>
    <t>BR6040</t>
  </si>
  <si>
    <t>Margaret Harris MEM Award</t>
  </si>
  <si>
    <t>BR6050</t>
  </si>
  <si>
    <t>Enid Linder Foundation Award</t>
  </si>
  <si>
    <t>BR6060</t>
  </si>
  <si>
    <t>MED Sickness SOC Campaign Award</t>
  </si>
  <si>
    <t>BR6070</t>
  </si>
  <si>
    <t>BMA Elective Awards</t>
  </si>
  <si>
    <t>BR6090</t>
  </si>
  <si>
    <t>BR7030</t>
  </si>
  <si>
    <t>Mrs Wood's Bequest</t>
  </si>
  <si>
    <t>BR7040</t>
  </si>
  <si>
    <t>Sir Hugh Cairn - Neurology</t>
  </si>
  <si>
    <t>BR7050</t>
  </si>
  <si>
    <t>Sir Hugh Cairn - Neurosurgery</t>
  </si>
  <si>
    <t>BR8010</t>
  </si>
  <si>
    <t>William Osler House</t>
  </si>
  <si>
    <t>BR8020</t>
  </si>
  <si>
    <t>Williams Bequest</t>
  </si>
  <si>
    <t>BR2000</t>
  </si>
  <si>
    <t>UG course admin – Pre-clin and Biomedical Sci</t>
  </si>
  <si>
    <t>BR52</t>
  </si>
  <si>
    <t>BR2030</t>
  </si>
  <si>
    <t>Exam Costs Recharge Account</t>
  </si>
  <si>
    <t>BR1080</t>
  </si>
  <si>
    <t>OUCAGS - SHA core funding</t>
  </si>
  <si>
    <t>BR53</t>
  </si>
  <si>
    <t>BR1081</t>
  </si>
  <si>
    <t>OUCAGS - BRC Fellowships</t>
  </si>
  <si>
    <t>BR1082</t>
  </si>
  <si>
    <t>OUCAGS - BRC Core</t>
  </si>
  <si>
    <t>BR1083</t>
  </si>
  <si>
    <t>OUCAGS - BRC Training</t>
  </si>
  <si>
    <t>BR1084</t>
  </si>
  <si>
    <t>OUCAGS - SP Core</t>
  </si>
  <si>
    <t>BR1085</t>
  </si>
  <si>
    <t>OUCAGS - SP Fellowships</t>
  </si>
  <si>
    <t>BR1088</t>
  </si>
  <si>
    <t>OUCAGS - NIHR Conference</t>
  </si>
  <si>
    <t>BR1089</t>
  </si>
  <si>
    <t>OUCAGS - NIHR Course</t>
  </si>
  <si>
    <t>BR1090</t>
  </si>
  <si>
    <t>BRC Education &amp; Training</t>
  </si>
  <si>
    <t>BR7000</t>
  </si>
  <si>
    <t>Nuffield Medical Benefaction Committee</t>
  </si>
  <si>
    <t>BR7010</t>
  </si>
  <si>
    <t>Medical Research Fund</t>
  </si>
  <si>
    <t>BR7020</t>
  </si>
  <si>
    <t>Oxford University Clinic</t>
  </si>
  <si>
    <t>BR8085</t>
  </si>
  <si>
    <t>Oxford Medical School Gazette</t>
  </si>
  <si>
    <t>BR9982</t>
  </si>
  <si>
    <t>BRA2</t>
  </si>
  <si>
    <t>BR9986</t>
  </si>
  <si>
    <t>BR9998</t>
  </si>
  <si>
    <t>BRB</t>
  </si>
  <si>
    <t>BR9999</t>
  </si>
  <si>
    <t>BS0000</t>
  </si>
  <si>
    <t>MSD Doctoral Training Centre - Main A/c</t>
  </si>
  <si>
    <t>BS11</t>
  </si>
  <si>
    <t>BS1000</t>
  </si>
  <si>
    <t>DTC Administration</t>
  </si>
  <si>
    <t>BS2010</t>
  </si>
  <si>
    <t>BS2020</t>
  </si>
  <si>
    <t>Genomic Medicine and Statistics</t>
  </si>
  <si>
    <t>BS2030</t>
  </si>
  <si>
    <t>Infection, Immunology and Translational Medicine</t>
  </si>
  <si>
    <t>BS2040</t>
  </si>
  <si>
    <t>Chromosome and Development Biology</t>
  </si>
  <si>
    <t>BS2050</t>
  </si>
  <si>
    <t>Biomedical and Clinical Sciences</t>
  </si>
  <si>
    <t>BS2060</t>
  </si>
  <si>
    <t>Neurosciences</t>
  </si>
  <si>
    <t>BS2070</t>
  </si>
  <si>
    <t>Ion Channels and Disease</t>
  </si>
  <si>
    <t>BS2080</t>
  </si>
  <si>
    <t>Cardiovascular Science</t>
  </si>
  <si>
    <t>BS9981</t>
  </si>
  <si>
    <t>BS22</t>
  </si>
  <si>
    <t>BS9970</t>
  </si>
  <si>
    <t>BS31</t>
  </si>
  <si>
    <t>BS9971</t>
  </si>
  <si>
    <t>BS9982</t>
  </si>
  <si>
    <t>BSA2</t>
  </si>
  <si>
    <t>BS9986</t>
  </si>
  <si>
    <t>BS9998</t>
  </si>
  <si>
    <t>BSB</t>
  </si>
  <si>
    <t>BS9999</t>
  </si>
  <si>
    <t>BV0000</t>
  </si>
  <si>
    <t>Dunn School of Pathology - Main A/c</t>
  </si>
  <si>
    <t>BV11</t>
  </si>
  <si>
    <t>BV0100</t>
  </si>
  <si>
    <t>BV0105</t>
  </si>
  <si>
    <t>BV0110</t>
  </si>
  <si>
    <t>Workshop / Maintenance</t>
  </si>
  <si>
    <t>BV0115</t>
  </si>
  <si>
    <t>Wash Up / Safe Discard</t>
  </si>
  <si>
    <t>BV0120</t>
  </si>
  <si>
    <t>IT and Communications</t>
  </si>
  <si>
    <t>BV0125</t>
  </si>
  <si>
    <t>Library</t>
  </si>
  <si>
    <t>BV0130</t>
  </si>
  <si>
    <t>Graduate Studentships</t>
  </si>
  <si>
    <t>BV0135</t>
  </si>
  <si>
    <t>Unidentified Space</t>
  </si>
  <si>
    <t>BV0140</t>
  </si>
  <si>
    <t>Caretaking, Security, Safety</t>
  </si>
  <si>
    <t>BV0145</t>
  </si>
  <si>
    <t>Circulation/WCS, Cleaning</t>
  </si>
  <si>
    <t>BV0150</t>
  </si>
  <si>
    <t>Undergraduate Teaching</t>
  </si>
  <si>
    <t>BV0155</t>
  </si>
  <si>
    <t>Graduate teaching</t>
  </si>
  <si>
    <t>BV0160</t>
  </si>
  <si>
    <t>BV1600</t>
  </si>
  <si>
    <t>BV3005</t>
  </si>
  <si>
    <t>Acuto</t>
  </si>
  <si>
    <t>BV3010</t>
  </si>
  <si>
    <t>Hassan</t>
  </si>
  <si>
    <t>BV3015</t>
  </si>
  <si>
    <t>Barclay- Williams Professor of Molecular Immunology</t>
  </si>
  <si>
    <t>BV3016</t>
  </si>
  <si>
    <t>Brown</t>
  </si>
  <si>
    <t>BV3020</t>
  </si>
  <si>
    <t>Cook</t>
  </si>
  <si>
    <t>BV3025</t>
  </si>
  <si>
    <t>Gull</t>
  </si>
  <si>
    <t>BV3026</t>
  </si>
  <si>
    <t>Vreede</t>
  </si>
  <si>
    <t>BV3030</t>
  </si>
  <si>
    <t>Proudfoot</t>
  </si>
  <si>
    <t>BV3035</t>
  </si>
  <si>
    <t>Norbury</t>
  </si>
  <si>
    <t>BV3040</t>
  </si>
  <si>
    <t>Vaux</t>
  </si>
  <si>
    <t>BV3045</t>
  </si>
  <si>
    <t>Gromak</t>
  </si>
  <si>
    <t>BV3050</t>
  </si>
  <si>
    <t>Gordon</t>
  </si>
  <si>
    <t>BV3055</t>
  </si>
  <si>
    <t>Waldmann</t>
  </si>
  <si>
    <t>BV3056</t>
  </si>
  <si>
    <t>Cobbold</t>
  </si>
  <si>
    <t>BV3057</t>
  </si>
  <si>
    <t>Fairchild</t>
  </si>
  <si>
    <t>BV3060</t>
  </si>
  <si>
    <t>Greaves</t>
  </si>
  <si>
    <t>BV3065</t>
  </si>
  <si>
    <t>Sattentau</t>
  </si>
  <si>
    <t>BV3070</t>
  </si>
  <si>
    <t>Jones</t>
  </si>
  <si>
    <t>BV3071</t>
  </si>
  <si>
    <t>Maloy</t>
  </si>
  <si>
    <t>BV3075</t>
  </si>
  <si>
    <t>James</t>
  </si>
  <si>
    <t>BV3080</t>
  </si>
  <si>
    <t>Van Der Merwe</t>
  </si>
  <si>
    <t>BV3085</t>
  </si>
  <si>
    <t>Nieduszynski</t>
  </si>
  <si>
    <t>BV3090</t>
  </si>
  <si>
    <t>Esashi</t>
  </si>
  <si>
    <t>BV3095</t>
  </si>
  <si>
    <t>Baena</t>
  </si>
  <si>
    <t>BV3100</t>
  </si>
  <si>
    <t>Dr Omer Dushek</t>
  </si>
  <si>
    <t>BV3105</t>
  </si>
  <si>
    <t>Hunt</t>
  </si>
  <si>
    <t>BV3110</t>
  </si>
  <si>
    <t>Goss</t>
  </si>
  <si>
    <t>BV3115</t>
  </si>
  <si>
    <t>Carvalho</t>
  </si>
  <si>
    <t>BV3120</t>
  </si>
  <si>
    <t>Murphy</t>
  </si>
  <si>
    <t>BV3125</t>
  </si>
  <si>
    <t>Fodor</t>
  </si>
  <si>
    <t>BV3130</t>
  </si>
  <si>
    <t>Lea</t>
  </si>
  <si>
    <t>BV3135</t>
  </si>
  <si>
    <t>Bharat</t>
  </si>
  <si>
    <t>BV3140</t>
  </si>
  <si>
    <t>Tang</t>
  </si>
  <si>
    <t>BV3145</t>
  </si>
  <si>
    <t>Robertson</t>
  </si>
  <si>
    <t>BV3146</t>
  </si>
  <si>
    <t>Bikoff</t>
  </si>
  <si>
    <t>BV3150</t>
  </si>
  <si>
    <t>Stephen Bell</t>
  </si>
  <si>
    <t>BV3155</t>
  </si>
  <si>
    <t>RAFF</t>
  </si>
  <si>
    <t>BV3160</t>
  </si>
  <si>
    <t>Gluenz</t>
  </si>
  <si>
    <t>BV3165</t>
  </si>
  <si>
    <t>Lecturer in Proteomics</t>
  </si>
  <si>
    <t>BV3170</t>
  </si>
  <si>
    <t>Gruneberg</t>
  </si>
  <si>
    <t>BV3175</t>
  </si>
  <si>
    <t>Professor of Pathology</t>
  </si>
  <si>
    <t>BV3180</t>
  </si>
  <si>
    <t>GULLEROVA</t>
  </si>
  <si>
    <t>BV3185</t>
  </si>
  <si>
    <t>Ahel I</t>
  </si>
  <si>
    <t>BV3190</t>
  </si>
  <si>
    <t>Ahel D</t>
  </si>
  <si>
    <t>BV3195</t>
  </si>
  <si>
    <t>Moore</t>
  </si>
  <si>
    <t>BV3200</t>
  </si>
  <si>
    <t>Kemper</t>
  </si>
  <si>
    <t>BV3525</t>
  </si>
  <si>
    <t>Ground Floor Old Dunn Shared</t>
  </si>
  <si>
    <t>BV5100</t>
  </si>
  <si>
    <t>Fly Club Seminar Series</t>
  </si>
  <si>
    <t>BV5250</t>
  </si>
  <si>
    <t>Burdon Sanderson Fund</t>
  </si>
  <si>
    <t>BV5350</t>
  </si>
  <si>
    <t>Oxford Molecular Pathology Institute</t>
  </si>
  <si>
    <t>BV5365</t>
  </si>
  <si>
    <t>Dunn School Refurbishment</t>
  </si>
  <si>
    <t>BV5150</t>
  </si>
  <si>
    <t>Waldmann Royalty Account</t>
  </si>
  <si>
    <t>BV21</t>
  </si>
  <si>
    <t>BV5275</t>
  </si>
  <si>
    <t>Vreede Earmarked Funds</t>
  </si>
  <si>
    <t>BV5280</t>
  </si>
  <si>
    <t>Gull - Univ. Manchester</t>
  </si>
  <si>
    <t>BV5300</t>
  </si>
  <si>
    <t>Dr Hunt Funding</t>
  </si>
  <si>
    <t>BV5355</t>
  </si>
  <si>
    <t>Raff Earmarked Funds</t>
  </si>
  <si>
    <t>BV5370</t>
  </si>
  <si>
    <t>Gluenz Earmarked Funds</t>
  </si>
  <si>
    <t>BV5375</t>
  </si>
  <si>
    <t>Hassan Earmarked Funds</t>
  </si>
  <si>
    <t>BV5400</t>
  </si>
  <si>
    <t>Freeman Earmarked funds</t>
  </si>
  <si>
    <t>BV5450</t>
  </si>
  <si>
    <t>Dragana Ahel Earmarked Funds</t>
  </si>
  <si>
    <t>BV5460</t>
  </si>
  <si>
    <t>Baena Lopez PI Funds</t>
  </si>
  <si>
    <t>BV5470</t>
  </si>
  <si>
    <t>Gullerova PI Funds</t>
  </si>
  <si>
    <t>BV5500</t>
  </si>
  <si>
    <t>Therapeutic Antibody Centre</t>
  </si>
  <si>
    <t>BV5505</t>
  </si>
  <si>
    <t>Dushek Earmarked Funds</t>
  </si>
  <si>
    <t>BV5600</t>
  </si>
  <si>
    <t>Maloy Earmarked Funds</t>
  </si>
  <si>
    <t>BV5635</t>
  </si>
  <si>
    <t>Fairchild Earmarked Funds</t>
  </si>
  <si>
    <t>BV5650</t>
  </si>
  <si>
    <t>Barclay Monoclonal Antibody Royalties</t>
  </si>
  <si>
    <t>BV5655</t>
  </si>
  <si>
    <t>Barclay,SMB,IMM,Hybridomas</t>
  </si>
  <si>
    <t>BV5665</t>
  </si>
  <si>
    <t>Robertson Earmarked Funds</t>
  </si>
  <si>
    <t>BV5670</t>
  </si>
  <si>
    <t>Prof Cook start-up</t>
  </si>
  <si>
    <t>BV5680</t>
  </si>
  <si>
    <t>Dr M Brown</t>
  </si>
  <si>
    <t>BV5700</t>
  </si>
  <si>
    <t>Gromak PI Funds</t>
  </si>
  <si>
    <t>BV5725</t>
  </si>
  <si>
    <t>Nieduszynski Earmarked Funds</t>
  </si>
  <si>
    <t>BV5735</t>
  </si>
  <si>
    <t>WT ISSF Matching Funds -Cowley</t>
  </si>
  <si>
    <t>BV5770</t>
  </si>
  <si>
    <t>Acuto Earmarked Funds</t>
  </si>
  <si>
    <t>BV5775</t>
  </si>
  <si>
    <t>Prof. G G Brownlee</t>
  </si>
  <si>
    <t>BV5780</t>
  </si>
  <si>
    <t>Dr Chris Norbury</t>
  </si>
  <si>
    <t>BV5785</t>
  </si>
  <si>
    <t>Dr S Murphy</t>
  </si>
  <si>
    <t>BV5790</t>
  </si>
  <si>
    <t>Dr Q Sattentau</t>
  </si>
  <si>
    <t>BV5795</t>
  </si>
  <si>
    <t>Prof. N J Proudfoot</t>
  </si>
  <si>
    <t>BV5800</t>
  </si>
  <si>
    <t>Dr Ivan Ahel Earmarked Funds</t>
  </si>
  <si>
    <t>BV5805</t>
  </si>
  <si>
    <t>Dr D Vaux</t>
  </si>
  <si>
    <t>BV5810</t>
  </si>
  <si>
    <t>Dr W S James</t>
  </si>
  <si>
    <t>BV5812</t>
  </si>
  <si>
    <t>Prof James Group-NDCN Dphil Project</t>
  </si>
  <si>
    <t>BV5815</t>
  </si>
  <si>
    <t>Dr F Esashi Earmarked Funds</t>
  </si>
  <si>
    <t>BV5820</t>
  </si>
  <si>
    <t>Dr E Fodor</t>
  </si>
  <si>
    <t>BV5825</t>
  </si>
  <si>
    <t>Glaxo Professorship-Start-up</t>
  </si>
  <si>
    <t>BV5830</t>
  </si>
  <si>
    <t>Prof S Gordon</t>
  </si>
  <si>
    <t>BV5835</t>
  </si>
  <si>
    <t>Bharat PI Funds</t>
  </si>
  <si>
    <t>BV5845</t>
  </si>
  <si>
    <t>Prof A van der Merwe</t>
  </si>
  <si>
    <t>BV5860</t>
  </si>
  <si>
    <t>Dr S Lea</t>
  </si>
  <si>
    <t>BV5865</t>
  </si>
  <si>
    <t>Carvalho PI Funds</t>
  </si>
  <si>
    <t>BV5885</t>
  </si>
  <si>
    <t>Amersham Greaves</t>
  </si>
  <si>
    <t>BV9981</t>
  </si>
  <si>
    <t>BV22</t>
  </si>
  <si>
    <t>BV1000</t>
  </si>
  <si>
    <t>BV31</t>
  </si>
  <si>
    <t>BV1025</t>
  </si>
  <si>
    <t>Non-Inventory Stock</t>
  </si>
  <si>
    <t>BV1050</t>
  </si>
  <si>
    <t>Cell Bank</t>
  </si>
  <si>
    <t>BV1650</t>
  </si>
  <si>
    <t>Irradiator</t>
  </si>
  <si>
    <t>BV1700</t>
  </si>
  <si>
    <t>CBRG</t>
  </si>
  <si>
    <t>BV3500</t>
  </si>
  <si>
    <t>OMPI Shared Cost Centre Floor 3</t>
  </si>
  <si>
    <t>BV3505</t>
  </si>
  <si>
    <t>OMPI Shared Cost Centre Floor 2</t>
  </si>
  <si>
    <t>BV3510</t>
  </si>
  <si>
    <t>Containment Level 3 Lab</t>
  </si>
  <si>
    <t>BV3515</t>
  </si>
  <si>
    <t>OMPI Shared Cost Centre Floor 1</t>
  </si>
  <si>
    <t>BV5010</t>
  </si>
  <si>
    <t>Osler Memorial Fund Grant</t>
  </si>
  <si>
    <t>BV5050</t>
  </si>
  <si>
    <t>Heatley Lecture Fund</t>
  </si>
  <si>
    <t>BV5305</t>
  </si>
  <si>
    <t>Graduate Student Association</t>
  </si>
  <si>
    <t>BV5310</t>
  </si>
  <si>
    <t>Post Doctoral Association</t>
  </si>
  <si>
    <t>BV5320</t>
  </si>
  <si>
    <t>Molecular Immunology Symposium</t>
  </si>
  <si>
    <t>BV5710</t>
  </si>
  <si>
    <t>RNA UK 2016</t>
  </si>
  <si>
    <t>BV5765</t>
  </si>
  <si>
    <t>Wellcome Trust Open Access</t>
  </si>
  <si>
    <t>BV5793</t>
  </si>
  <si>
    <t>Sattentau MRC CIC award</t>
  </si>
  <si>
    <t>BV5828</t>
  </si>
  <si>
    <t>Neisseria Conference</t>
  </si>
  <si>
    <t>BV5840</t>
  </si>
  <si>
    <t>Guy Newton Fund Departmental Awards</t>
  </si>
  <si>
    <t>BV5850</t>
  </si>
  <si>
    <t>Induced Pluripotent Stem Cell Workshop</t>
  </si>
  <si>
    <t>BV5855</t>
  </si>
  <si>
    <t>HEIF Stem Cell Workshop</t>
  </si>
  <si>
    <t>BV5950</t>
  </si>
  <si>
    <t>BV9970</t>
  </si>
  <si>
    <t>BV9971</t>
  </si>
  <si>
    <t>BV1100</t>
  </si>
  <si>
    <t>BV42</t>
  </si>
  <si>
    <t>BV1125</t>
  </si>
  <si>
    <t>CRYO-EM FACILITY</t>
  </si>
  <si>
    <t>BV1150</t>
  </si>
  <si>
    <t>Stem Cell Facility</t>
  </si>
  <si>
    <t>BV1250</t>
  </si>
  <si>
    <t>Biacore</t>
  </si>
  <si>
    <t>BV1300</t>
  </si>
  <si>
    <t>Cell Sorting</t>
  </si>
  <si>
    <t>BV1400</t>
  </si>
  <si>
    <t>Proteonics</t>
  </si>
  <si>
    <t>BV1450</t>
  </si>
  <si>
    <t>Genome Engineering Facility</t>
  </si>
  <si>
    <t>BV1500</t>
  </si>
  <si>
    <t>PSB</t>
  </si>
  <si>
    <t>BV5000</t>
  </si>
  <si>
    <t>BHF Cardiovascular Studentship Programme</t>
  </si>
  <si>
    <t>BV53</t>
  </si>
  <si>
    <t>BV5020</t>
  </si>
  <si>
    <t>Wellcome 4 year studentship programme</t>
  </si>
  <si>
    <t>BV5025</t>
  </si>
  <si>
    <t>Philip Walker Studentships</t>
  </si>
  <si>
    <t>BV5030</t>
  </si>
  <si>
    <t>Heatley - MSD Studentship</t>
  </si>
  <si>
    <t>BV5035</t>
  </si>
  <si>
    <t>EPA Studentships</t>
  </si>
  <si>
    <t>BV5040</t>
  </si>
  <si>
    <t>BBSRC DTG</t>
  </si>
  <si>
    <t>BV5045</t>
  </si>
  <si>
    <t>BV5085</t>
  </si>
  <si>
    <t>Theodore William studentship</t>
  </si>
  <si>
    <t>BV5295</t>
  </si>
  <si>
    <t>MRC Capacity Building Studentships</t>
  </si>
  <si>
    <t>BV5325</t>
  </si>
  <si>
    <t>BV5827</t>
  </si>
  <si>
    <t>Oxbacnet</t>
  </si>
  <si>
    <t>BV9982</t>
  </si>
  <si>
    <t>BVA2</t>
  </si>
  <si>
    <t>BV9986</t>
  </si>
  <si>
    <t>BV9998</t>
  </si>
  <si>
    <t>BVB</t>
  </si>
  <si>
    <t>BV9999</t>
  </si>
  <si>
    <t>BW0000</t>
  </si>
  <si>
    <t>Pharmacology - Main A/c</t>
  </si>
  <si>
    <t>BW11</t>
  </si>
  <si>
    <t>BW1060</t>
  </si>
  <si>
    <t>Use of Facilities</t>
  </si>
  <si>
    <t>BW1080</t>
  </si>
  <si>
    <t>Flow Cytometer Consumables</t>
  </si>
  <si>
    <t>BW1280</t>
  </si>
  <si>
    <t>Reimbursements 2000</t>
  </si>
  <si>
    <t>BW1340</t>
  </si>
  <si>
    <t>IT Maintenance</t>
  </si>
  <si>
    <t>BW1380</t>
  </si>
  <si>
    <t>General Admin Costs</t>
  </si>
  <si>
    <t>BW1400</t>
  </si>
  <si>
    <t>MSTC and Class</t>
  </si>
  <si>
    <t>BW2000</t>
  </si>
  <si>
    <t>Dept Allowance Dr P Tammaro</t>
  </si>
  <si>
    <t>BW20</t>
  </si>
  <si>
    <t>BW2020</t>
  </si>
  <si>
    <t>Dept Allowance C Ackerman</t>
  </si>
  <si>
    <t>BW2040</t>
  </si>
  <si>
    <t>Dept Allowance Minichiello</t>
  </si>
  <si>
    <t>BW2060</t>
  </si>
  <si>
    <t>Dept Allowance Galione</t>
  </si>
  <si>
    <t>BW2080</t>
  </si>
  <si>
    <t>Dept Allowance Lei</t>
  </si>
  <si>
    <t>BW2100</t>
  </si>
  <si>
    <t>Dept Allowance Terrar</t>
  </si>
  <si>
    <t>BW2120</t>
  </si>
  <si>
    <t>Dept Allowance Burton</t>
  </si>
  <si>
    <t>BW2140</t>
  </si>
  <si>
    <t>Dept Allowance Platt</t>
  </si>
  <si>
    <t>BW2160</t>
  </si>
  <si>
    <t>Dept Allowance Potter</t>
  </si>
  <si>
    <t>BW2180</t>
  </si>
  <si>
    <t>Dept Allowance Sitsapesan</t>
  </si>
  <si>
    <t>BW2200</t>
  </si>
  <si>
    <t>Dept Allowance Parrington</t>
  </si>
  <si>
    <t>BW2205</t>
  </si>
  <si>
    <t>Dept Allowance - Dora</t>
  </si>
  <si>
    <t>BW2220</t>
  </si>
  <si>
    <t>Start-up Grant D Anthony</t>
  </si>
  <si>
    <t>BW2240</t>
  </si>
  <si>
    <t>Dept Allowance D Anthony</t>
  </si>
  <si>
    <t>BW2260</t>
  </si>
  <si>
    <t>Dept Allowance Emptage</t>
  </si>
  <si>
    <t>BW2280</t>
  </si>
  <si>
    <t>Dept Allowance - Garland</t>
  </si>
  <si>
    <t>BW2300</t>
  </si>
  <si>
    <t>Dept Allowance Ellender</t>
  </si>
  <si>
    <t>BW2320</t>
  </si>
  <si>
    <t>Dept Allowance Sharp</t>
  </si>
  <si>
    <t>BW2340</t>
  </si>
  <si>
    <t>Departmental Allowance Russell</t>
  </si>
  <si>
    <t>BW2360</t>
  </si>
  <si>
    <t>Head of Department (Special Allowance)</t>
  </si>
  <si>
    <t>BW2370</t>
  </si>
  <si>
    <t>Dept Allowance Churchill</t>
  </si>
  <si>
    <t>BW2375</t>
  </si>
  <si>
    <t>Dept Allowance Vasudevan</t>
  </si>
  <si>
    <t>BW2380</t>
  </si>
  <si>
    <t>Dept Allowance Bagher</t>
  </si>
  <si>
    <t>BW4570</t>
  </si>
  <si>
    <t>Obesity Recharge Account</t>
  </si>
  <si>
    <t>BW21</t>
  </si>
  <si>
    <t>BW6000</t>
  </si>
  <si>
    <t>Dr Angela Russell Start-up Account</t>
  </si>
  <si>
    <t>BW6150</t>
  </si>
  <si>
    <t>Akerman - Residual</t>
  </si>
  <si>
    <t>BW6300</t>
  </si>
  <si>
    <t>D Anthony - Roche</t>
  </si>
  <si>
    <t>BW6350</t>
  </si>
  <si>
    <t>Emptage Oxford McGill Neuroscience</t>
  </si>
  <si>
    <t>BW6400</t>
  </si>
  <si>
    <t>Biomarker Lab</t>
  </si>
  <si>
    <t>BW6415</t>
  </si>
  <si>
    <t>Parrington Residual</t>
  </si>
  <si>
    <t>BW6425</t>
  </si>
  <si>
    <t>Helgas Funds Genotyping</t>
  </si>
  <si>
    <t>BW6430</t>
  </si>
  <si>
    <t>The Green White Fund</t>
  </si>
  <si>
    <t>BW6450</t>
  </si>
  <si>
    <t>Sharp Peters UM</t>
  </si>
  <si>
    <t>BW6470</t>
  </si>
  <si>
    <t>D Anthony - Isis University Challenge Seed Fund</t>
  </si>
  <si>
    <t>BW6500</t>
  </si>
  <si>
    <t>Edith Sim Consultancy Receipts</t>
  </si>
  <si>
    <t>BW6550</t>
  </si>
  <si>
    <t>Sharp - Residual</t>
  </si>
  <si>
    <t>BW6600</t>
  </si>
  <si>
    <t>Sharp Partha Banerjee</t>
  </si>
  <si>
    <t>BW6650</t>
  </si>
  <si>
    <t>Skills Training / Sim</t>
  </si>
  <si>
    <t>BW6800</t>
  </si>
  <si>
    <t>Start-up Allowance - Dora</t>
  </si>
  <si>
    <t>BW6850</t>
  </si>
  <si>
    <t>Start-up Allowance - Garland</t>
  </si>
  <si>
    <t>BW8000</t>
  </si>
  <si>
    <t>Dr L Minichiello Research Account</t>
  </si>
  <si>
    <t>BW8030</t>
  </si>
  <si>
    <t>D Anthony - Novartis</t>
  </si>
  <si>
    <t>BW8420</t>
  </si>
  <si>
    <t>Churchill - Residual</t>
  </si>
  <si>
    <t>BW8430</t>
  </si>
  <si>
    <t>D Terra - OCP</t>
  </si>
  <si>
    <t>BW8440</t>
  </si>
  <si>
    <t>fran Platt Residual</t>
  </si>
  <si>
    <t>BW8515</t>
  </si>
  <si>
    <t>A Galione Funds - D</t>
  </si>
  <si>
    <t>BW8550</t>
  </si>
  <si>
    <t>Sharp - Boehringer Contract</t>
  </si>
  <si>
    <t>BW9981</t>
  </si>
  <si>
    <t>BW22</t>
  </si>
  <si>
    <t>BW4000</t>
  </si>
  <si>
    <t>Electronics (Rechargeable)</t>
  </si>
  <si>
    <t>BW31</t>
  </si>
  <si>
    <t>BW4100</t>
  </si>
  <si>
    <t>Gases/Liquid Nitrogen</t>
  </si>
  <si>
    <t>BW4150</t>
  </si>
  <si>
    <t>J Jeffries - Recharge</t>
  </si>
  <si>
    <t>BW4250</t>
  </si>
  <si>
    <t>Photocopying costs (Recharge)</t>
  </si>
  <si>
    <t>BW4300</t>
  </si>
  <si>
    <t>Animal maintenance (Recharge)</t>
  </si>
  <si>
    <t>BW4350</t>
  </si>
  <si>
    <t>Safety Officer - Rechargeable</t>
  </si>
  <si>
    <t>BW4400</t>
  </si>
  <si>
    <t>Workshop (Rechargeable)</t>
  </si>
  <si>
    <t>BW4500</t>
  </si>
  <si>
    <t>Computing - Rechargeable</t>
  </si>
  <si>
    <t>BW8400</t>
  </si>
  <si>
    <t>Virginia CU - Service</t>
  </si>
  <si>
    <t>BW9970</t>
  </si>
  <si>
    <t>BW9971</t>
  </si>
  <si>
    <t>BW1070</t>
  </si>
  <si>
    <t>Department Refurbished</t>
  </si>
  <si>
    <t>BW32</t>
  </si>
  <si>
    <t>BW1160</t>
  </si>
  <si>
    <t>Departmental Graduate Students</t>
  </si>
  <si>
    <t>BW51</t>
  </si>
  <si>
    <t>BW1320</t>
  </si>
  <si>
    <t>MSc Running Costs</t>
  </si>
  <si>
    <t>BW1440</t>
  </si>
  <si>
    <t>Tuesday Lectures</t>
  </si>
  <si>
    <t>BW6700</t>
  </si>
  <si>
    <t>Research Students</t>
  </si>
  <si>
    <t>BW6750</t>
  </si>
  <si>
    <t>MRC Student Allocation</t>
  </si>
  <si>
    <t>BW8010</t>
  </si>
  <si>
    <t>Blaschko Studentship</t>
  </si>
  <si>
    <t>BW8500</t>
  </si>
  <si>
    <t>RTSG Funds</t>
  </si>
  <si>
    <t>BW8521</t>
  </si>
  <si>
    <t>MRC MSc Pharmacology</t>
  </si>
  <si>
    <t>BW8523</t>
  </si>
  <si>
    <t>BW8540</t>
  </si>
  <si>
    <t>Anthony - PHE Students</t>
  </si>
  <si>
    <t>BW1000</t>
  </si>
  <si>
    <t>NeuroNetwork support</t>
  </si>
  <si>
    <t>BW53</t>
  </si>
  <si>
    <t>BW1040</t>
  </si>
  <si>
    <t>Bio Conference</t>
  </si>
  <si>
    <t>BW6060</t>
  </si>
  <si>
    <t>F Platt - CTD Lysotracker</t>
  </si>
  <si>
    <t>BW8200</t>
  </si>
  <si>
    <t>Common room account</t>
  </si>
  <si>
    <t>BW9982</t>
  </si>
  <si>
    <t>BWA2</t>
  </si>
  <si>
    <t>BW9986</t>
  </si>
  <si>
    <t>BW9998</t>
  </si>
  <si>
    <t>BWB</t>
  </si>
  <si>
    <t>BW9999</t>
  </si>
  <si>
    <t>BX0000</t>
  </si>
  <si>
    <t>Population Health Main A/c</t>
  </si>
  <si>
    <t>BX11</t>
  </si>
  <si>
    <t>BX0015</t>
  </si>
  <si>
    <t>Population Health Staff Development Fund</t>
  </si>
  <si>
    <t>BX0080</t>
  </si>
  <si>
    <t>BX0083</t>
  </si>
  <si>
    <t>RRB Meeting Rooms</t>
  </si>
  <si>
    <t>BX0084</t>
  </si>
  <si>
    <t>RRB Shared Space</t>
  </si>
  <si>
    <t>BX0085</t>
  </si>
  <si>
    <t>RRB IT Suite</t>
  </si>
  <si>
    <t>BX1000</t>
  </si>
  <si>
    <t>BHF HPRG General Funds</t>
  </si>
  <si>
    <t>BX2000</t>
  </si>
  <si>
    <t>Ethox General Funds</t>
  </si>
  <si>
    <t>BX3000</t>
  </si>
  <si>
    <t>HERC General Funds</t>
  </si>
  <si>
    <t>BX4000</t>
  </si>
  <si>
    <t>Health Services Research Unit General Funds</t>
  </si>
  <si>
    <t>BX5000</t>
  </si>
  <si>
    <t>Fitzpatrick Department-held Funds</t>
  </si>
  <si>
    <t>BX5012</t>
  </si>
  <si>
    <t>NDPH Costs</t>
  </si>
  <si>
    <t>BX5110</t>
  </si>
  <si>
    <t>Shepperd General Funds</t>
  </si>
  <si>
    <t>BX6000</t>
  </si>
  <si>
    <t>UHCE Main Account</t>
  </si>
  <si>
    <t>BX7000</t>
  </si>
  <si>
    <t>HeLEX General Funds</t>
  </si>
  <si>
    <t>BX0020</t>
  </si>
  <si>
    <t>Adrian Smith Resource Funds</t>
  </si>
  <si>
    <t>BX21</t>
  </si>
  <si>
    <t>BX1060</t>
  </si>
  <si>
    <t>INPARD</t>
  </si>
  <si>
    <t>BX1062</t>
  </si>
  <si>
    <t>Physical Activity General Funds</t>
  </si>
  <si>
    <t>BX1064</t>
  </si>
  <si>
    <t>Statistics General Fund</t>
  </si>
  <si>
    <t>BX1106</t>
  </si>
  <si>
    <t>WHO Collaborating Centre</t>
  </si>
  <si>
    <t>BX2002</t>
  </si>
  <si>
    <t>Ethics Workshop - Kingori</t>
  </si>
  <si>
    <t>BX2040</t>
  </si>
  <si>
    <t>BX2080</t>
  </si>
  <si>
    <t>Biobank Ethical Advice</t>
  </si>
  <si>
    <t>BX2160</t>
  </si>
  <si>
    <t>Dunn - Salary Funds</t>
  </si>
  <si>
    <t>BX2162</t>
  </si>
  <si>
    <t>Mt Sinai Consortium 2017</t>
  </si>
  <si>
    <t>BX3010</t>
  </si>
  <si>
    <t>HERC Researchers Dept Held Funds</t>
  </si>
  <si>
    <t>BX3020</t>
  </si>
  <si>
    <t>RCF Funds: NIHR Senior Fellowship</t>
  </si>
  <si>
    <t>BX3032</t>
  </si>
  <si>
    <t>CRUK Award Bowel Cancer Screening Programme</t>
  </si>
  <si>
    <t>BX3048</t>
  </si>
  <si>
    <t>HERC - Let's Prevent Diabetes</t>
  </si>
  <si>
    <t>BX3052</t>
  </si>
  <si>
    <t>HESG Meeting</t>
  </si>
  <si>
    <t>BX3060</t>
  </si>
  <si>
    <t>Simon Project Funds</t>
  </si>
  <si>
    <t>BX3070</t>
  </si>
  <si>
    <t>HERC delayed data</t>
  </si>
  <si>
    <t>BX3080</t>
  </si>
  <si>
    <t>Capabilities Project</t>
  </si>
  <si>
    <t>BX3082</t>
  </si>
  <si>
    <t>HERC Diabetes Work</t>
  </si>
  <si>
    <t>BX3110</t>
  </si>
  <si>
    <t>Asymptomatic Carotid Surgery Trial - 2</t>
  </si>
  <si>
    <t>BX3500</t>
  </si>
  <si>
    <t>Gray Department-held Funds</t>
  </si>
  <si>
    <t>BX4020</t>
  </si>
  <si>
    <t>Health Services Research Unit Residual Balances</t>
  </si>
  <si>
    <t>BX4030</t>
  </si>
  <si>
    <t>Jenkinson Salary Account</t>
  </si>
  <si>
    <t>BX4040</t>
  </si>
  <si>
    <t>Peters Salary Account</t>
  </si>
  <si>
    <t>BX4060</t>
  </si>
  <si>
    <t>HSRU Researcher Salary Funds</t>
  </si>
  <si>
    <t>BX4065</t>
  </si>
  <si>
    <t>Oxford Academic Unit</t>
  </si>
  <si>
    <t>BX4082</t>
  </si>
  <si>
    <t>PDQ-39 Questionnaire Consultancy (T)</t>
  </si>
  <si>
    <t>BX4084</t>
  </si>
  <si>
    <t>ALS-40 Questionnaire (T)</t>
  </si>
  <si>
    <t>BX4086</t>
  </si>
  <si>
    <t>Oxford Knee Score Questionnaire - Dawson</t>
  </si>
  <si>
    <t>BX4100</t>
  </si>
  <si>
    <t>PROMS Holding Account</t>
  </si>
  <si>
    <t>BX4200</t>
  </si>
  <si>
    <t>CLAHRC and RDS - Admin use only</t>
  </si>
  <si>
    <t>BX5005</t>
  </si>
  <si>
    <t>Fitzpatrick MRC Funds</t>
  </si>
  <si>
    <t>BX5020</t>
  </si>
  <si>
    <t>Webster Department-held Funds</t>
  </si>
  <si>
    <t>BX5022</t>
  </si>
  <si>
    <t>Webster NHS Funds Holding Account</t>
  </si>
  <si>
    <t>BX5026</t>
  </si>
  <si>
    <t>CPD Leadership Development in Public Health</t>
  </si>
  <si>
    <t>BX5027</t>
  </si>
  <si>
    <t>Foundation Course</t>
  </si>
  <si>
    <t>BX5028</t>
  </si>
  <si>
    <t>Population Health Conference</t>
  </si>
  <si>
    <t>BX5029</t>
  </si>
  <si>
    <t>Work Not Jobs Conference</t>
  </si>
  <si>
    <t>BX5030</t>
  </si>
  <si>
    <t>Plugge Department-held Funds</t>
  </si>
  <si>
    <t>BX5040</t>
  </si>
  <si>
    <t>HPS Start-up Grant</t>
  </si>
  <si>
    <t>BX5042</t>
  </si>
  <si>
    <t>Shaw Departmental Funds</t>
  </si>
  <si>
    <t>BX5050</t>
  </si>
  <si>
    <t>Ethics of Research Conference</t>
  </si>
  <si>
    <t>BX5080</t>
  </si>
  <si>
    <t>Occupational Epidemiology Research</t>
  </si>
  <si>
    <t>BX5100</t>
  </si>
  <si>
    <t>Shepperd Residual Balances</t>
  </si>
  <si>
    <t>BX5160</t>
  </si>
  <si>
    <t>John Fell fund - Interdisciplinary Centre for HIV/Aids Prevention</t>
  </si>
  <si>
    <t>BX5180</t>
  </si>
  <si>
    <t>EPICOH</t>
  </si>
  <si>
    <t>BX5200</t>
  </si>
  <si>
    <t>WY Funds</t>
  </si>
  <si>
    <t>BX6110</t>
  </si>
  <si>
    <t>Van Duijn Department Held funds</t>
  </si>
  <si>
    <t>BX1103</t>
  </si>
  <si>
    <t>Physical Activity and Pregnancy Study</t>
  </si>
  <si>
    <t>BX22</t>
  </si>
  <si>
    <t>BX9981</t>
  </si>
  <si>
    <t>BX0290</t>
  </si>
  <si>
    <t>Open Access Publication Costs</t>
  </si>
  <si>
    <t>BX31</t>
  </si>
  <si>
    <t>BX0998</t>
  </si>
  <si>
    <t>Project Holding Account</t>
  </si>
  <si>
    <t>BX0999</t>
  </si>
  <si>
    <t>Suspense Account - BX</t>
  </si>
  <si>
    <t>BX1030</t>
  </si>
  <si>
    <t>BHF HPRG salary account for EC/RC awards</t>
  </si>
  <si>
    <t>BX1105</t>
  </si>
  <si>
    <t>PANAMA - Physical Activity and Nutrition</t>
  </si>
  <si>
    <t>BX2030</t>
  </si>
  <si>
    <t>European Association for Centres of Medical Ethics Conference 2019</t>
  </si>
  <si>
    <t>BX2140</t>
  </si>
  <si>
    <t>Ethox Bursaries</t>
  </si>
  <si>
    <t>BX3030</t>
  </si>
  <si>
    <t>HERC salary account for EC/RC awards</t>
  </si>
  <si>
    <t>BX7030</t>
  </si>
  <si>
    <t>HeLEX salary account for EC/RC awards</t>
  </si>
  <si>
    <t>BX9970</t>
  </si>
  <si>
    <t>BX9971</t>
  </si>
  <si>
    <t>BX0002</t>
  </si>
  <si>
    <t>Eve Jones Memorial Scholarship in Global Health Science</t>
  </si>
  <si>
    <t>BX51</t>
  </si>
  <si>
    <t>BX0005</t>
  </si>
  <si>
    <t>Student Research Support Costs</t>
  </si>
  <si>
    <t>BX0010</t>
  </si>
  <si>
    <t>Population Health Teaching Funds</t>
  </si>
  <si>
    <t>BX0012</t>
  </si>
  <si>
    <t>Population Health Teaching (ORHA)</t>
  </si>
  <si>
    <t>BX0022</t>
  </si>
  <si>
    <t>MRC Studenthip 2011</t>
  </si>
  <si>
    <t>BX0040</t>
  </si>
  <si>
    <t>MSc Global Health</t>
  </si>
  <si>
    <t>BX0042</t>
  </si>
  <si>
    <t>MRC Studentship 2015</t>
  </si>
  <si>
    <t>BX0043</t>
  </si>
  <si>
    <t>ExxonMobil Scholarship 7</t>
  </si>
  <si>
    <t>BX0044</t>
  </si>
  <si>
    <t>NDPH shared costs for MRC funded students</t>
  </si>
  <si>
    <t>BX0045</t>
  </si>
  <si>
    <t>ExxonMobil Scholarship 8</t>
  </si>
  <si>
    <t>BX0048</t>
  </si>
  <si>
    <t>MRC Studentship (20007)</t>
  </si>
  <si>
    <t>BX0049</t>
  </si>
  <si>
    <t>MRC Studentship (2009)</t>
  </si>
  <si>
    <t>BX0050</t>
  </si>
  <si>
    <t>DPhil events</t>
  </si>
  <si>
    <t>BX0051</t>
  </si>
  <si>
    <t>MSc Clinical Trials</t>
  </si>
  <si>
    <t>BX0052</t>
  </si>
  <si>
    <t>MSc Related Costs</t>
  </si>
  <si>
    <t>BX0070</t>
  </si>
  <si>
    <t>ExxonMobil Scholarship 9</t>
  </si>
  <si>
    <t>BX5023</t>
  </si>
  <si>
    <t>PCT MSc Fees Fund</t>
  </si>
  <si>
    <t>BX5082</t>
  </si>
  <si>
    <t>EPICOH Scholarships</t>
  </si>
  <si>
    <t>BX0041</t>
  </si>
  <si>
    <t>Global Health Science Summer School</t>
  </si>
  <si>
    <t>BX52</t>
  </si>
  <si>
    <t>BX1040</t>
  </si>
  <si>
    <t>NCD Course</t>
  </si>
  <si>
    <t>BX3040</t>
  </si>
  <si>
    <t>HERC Intro to Health Economics</t>
  </si>
  <si>
    <t>BX3042</t>
  </si>
  <si>
    <t>HERC Advanced Methods</t>
  </si>
  <si>
    <t>BX2060</t>
  </si>
  <si>
    <t>ETHOX Conference 2017</t>
  </si>
  <si>
    <t>BX53</t>
  </si>
  <si>
    <t>BX2070</t>
  </si>
  <si>
    <t>PGBC Student Conference 2017</t>
  </si>
  <si>
    <t>BX2180</t>
  </si>
  <si>
    <t>Ethics Summer School</t>
  </si>
  <si>
    <t>BX3046</t>
  </si>
  <si>
    <t>Mount Hood 2012</t>
  </si>
  <si>
    <t>BX3100</t>
  </si>
  <si>
    <t>PMRA Conference</t>
  </si>
  <si>
    <t>BX5024</t>
  </si>
  <si>
    <t>Population Health Conferences</t>
  </si>
  <si>
    <t>BX7010</t>
  </si>
  <si>
    <t>HeLEX Conference June 2015</t>
  </si>
  <si>
    <t>BX9982</t>
  </si>
  <si>
    <t>BXA2</t>
  </si>
  <si>
    <t>BX9986</t>
  </si>
  <si>
    <t>BX9998</t>
  </si>
  <si>
    <t>BXB</t>
  </si>
  <si>
    <t>BX9999</t>
  </si>
  <si>
    <t>BZ0000</t>
  </si>
  <si>
    <t>Primary Health Care - Main A/c</t>
  </si>
  <si>
    <t>BZ11</t>
  </si>
  <si>
    <t>BZ0020</t>
  </si>
  <si>
    <t>Experiences of Psychosis</t>
  </si>
  <si>
    <t>BZ1240</t>
  </si>
  <si>
    <t>Diabetes and Vascular Group Running Costs</t>
  </si>
  <si>
    <t>BZ2020</t>
  </si>
  <si>
    <t>CHSE0 General Funds</t>
  </si>
  <si>
    <t>BZ2030</t>
  </si>
  <si>
    <t>Health Economics</t>
  </si>
  <si>
    <t>BZ3000</t>
  </si>
  <si>
    <t>Health Experiences Research Group</t>
  </si>
  <si>
    <t>BZ4010</t>
  </si>
  <si>
    <t>RCGP RSC</t>
  </si>
  <si>
    <t>BZ5036</t>
  </si>
  <si>
    <t>J Verbakel PI Funds</t>
  </si>
  <si>
    <t>BZ5050</t>
  </si>
  <si>
    <t>Stats Team</t>
  </si>
  <si>
    <t>BZ5071</t>
  </si>
  <si>
    <t>Diagnostics Funds</t>
  </si>
  <si>
    <t>BZ5073</t>
  </si>
  <si>
    <t>Behavioural Medicine Group</t>
  </si>
  <si>
    <t>BZ5080</t>
  </si>
  <si>
    <t>Datalab</t>
  </si>
  <si>
    <t>BZ8800</t>
  </si>
  <si>
    <t>Clinical Trials Unit</t>
  </si>
  <si>
    <t>BZ1280</t>
  </si>
  <si>
    <t>R Stevens PI Funds</t>
  </si>
  <si>
    <t>BZ21</t>
  </si>
  <si>
    <t>BZ3030</t>
  </si>
  <si>
    <t>K McPherson Department-held Funds</t>
  </si>
  <si>
    <t>BZ3060</t>
  </si>
  <si>
    <t>S Ziebland PI Funds</t>
  </si>
  <si>
    <t>BZ4020</t>
  </si>
  <si>
    <t>C Heneghan PI Funds</t>
  </si>
  <si>
    <t>BZ5000</t>
  </si>
  <si>
    <t>R Hobbs PI Funds</t>
  </si>
  <si>
    <t>BZ5002</t>
  </si>
  <si>
    <t>R Perera PI Funds</t>
  </si>
  <si>
    <t>BZ5003</t>
  </si>
  <si>
    <t>C Pope PI Funds</t>
  </si>
  <si>
    <t>BZ5004</t>
  </si>
  <si>
    <t>J Hippisley-Cox PI Funds</t>
  </si>
  <si>
    <t>BZ5005</t>
  </si>
  <si>
    <t>K Wang PI Funds</t>
  </si>
  <si>
    <t>BZ5006</t>
  </si>
  <si>
    <t>G Hayward PI Funds</t>
  </si>
  <si>
    <t>BZ5007</t>
  </si>
  <si>
    <t>A Papanikitas PI Funds</t>
  </si>
  <si>
    <t>BZ5009</t>
  </si>
  <si>
    <t>T Greenhalgh PI Funds</t>
  </si>
  <si>
    <t>BZ5011</t>
  </si>
  <si>
    <t>H Ashdown PI Funds</t>
  </si>
  <si>
    <t>BZ5015</t>
  </si>
  <si>
    <t>S Jebb PI Funds</t>
  </si>
  <si>
    <t>BZ5016</t>
  </si>
  <si>
    <t>O Van Hecke PI Funds</t>
  </si>
  <si>
    <t>BZ5017</t>
  </si>
  <si>
    <t>C Butler PI Funds</t>
  </si>
  <si>
    <t>BZ5018</t>
  </si>
  <si>
    <t>C Taylor PI Funds</t>
  </si>
  <si>
    <t>BZ5019</t>
  </si>
  <si>
    <t>J Wherton PI Funds</t>
  </si>
  <si>
    <t>BZ5020</t>
  </si>
  <si>
    <t>A Farmer PI Funds</t>
  </si>
  <si>
    <t>BZ5040</t>
  </si>
  <si>
    <t>A Harnden PI Funds</t>
  </si>
  <si>
    <t>BZ5048</t>
  </si>
  <si>
    <t>J Aranson PI Funds</t>
  </si>
  <si>
    <t>BZ5061</t>
  </si>
  <si>
    <t>B Goldacre PI Funds</t>
  </si>
  <si>
    <t>BZ5101</t>
  </si>
  <si>
    <t>R McManus PI Funds</t>
  </si>
  <si>
    <t>BZ5102</t>
  </si>
  <si>
    <t>A Van den Bruel PI Funds</t>
  </si>
  <si>
    <t>BZ5104</t>
  </si>
  <si>
    <t>P Aveyard PI Funds</t>
  </si>
  <si>
    <t>BZ5105</t>
  </si>
  <si>
    <t>J Powell PI Funds</t>
  </si>
  <si>
    <t>BZ9981</t>
  </si>
  <si>
    <t>BZ22</t>
  </si>
  <si>
    <t>BZ8880</t>
  </si>
  <si>
    <t>QResearch</t>
  </si>
  <si>
    <t>BZ31</t>
  </si>
  <si>
    <t>BZ8890</t>
  </si>
  <si>
    <t>Qsurveillance</t>
  </si>
  <si>
    <t>BZ9970</t>
  </si>
  <si>
    <t>BZ9971</t>
  </si>
  <si>
    <t>BZ3044</t>
  </si>
  <si>
    <t>HERG Closed Courses</t>
  </si>
  <si>
    <t>BZ41</t>
  </si>
  <si>
    <t>BZ0006</t>
  </si>
  <si>
    <t>Students' Research Support Costs</t>
  </si>
  <si>
    <t>BZ51</t>
  </si>
  <si>
    <t>BZ0080</t>
  </si>
  <si>
    <t>ICPCRL</t>
  </si>
  <si>
    <t>BZ52</t>
  </si>
  <si>
    <t>BZ1000</t>
  </si>
  <si>
    <t>Dphil in Translational Health Sciences</t>
  </si>
  <si>
    <t>BZ1010</t>
  </si>
  <si>
    <t>MSc in Translational Health Sciences</t>
  </si>
  <si>
    <t>BZ1020</t>
  </si>
  <si>
    <t>SIFT Placements Fund</t>
  </si>
  <si>
    <t>BZ1030</t>
  </si>
  <si>
    <t>SIFT Facilities Fund</t>
  </si>
  <si>
    <t>BZ1400</t>
  </si>
  <si>
    <t>MSc in Evidence Based Healthcare</t>
  </si>
  <si>
    <t>BZ1500</t>
  </si>
  <si>
    <t>MSc in Global Healthcare Leadership</t>
  </si>
  <si>
    <t>BZ3040</t>
  </si>
  <si>
    <t>HERG Courses</t>
  </si>
  <si>
    <t>BZ4000</t>
  </si>
  <si>
    <t>EBM General Funds</t>
  </si>
  <si>
    <t>BZ4500</t>
  </si>
  <si>
    <t>Better Value Healthcare</t>
  </si>
  <si>
    <t>BZ5042</t>
  </si>
  <si>
    <t>Harnden Scholarship Fund</t>
  </si>
  <si>
    <t>BZ0010</t>
  </si>
  <si>
    <t>Departmental Events</t>
  </si>
  <si>
    <t>BZ53</t>
  </si>
  <si>
    <t>BZ0012</t>
  </si>
  <si>
    <t>Departmental run closed courses (Full recoverable VAT)</t>
  </si>
  <si>
    <t>BZ2000</t>
  </si>
  <si>
    <t>CHSEO Events</t>
  </si>
  <si>
    <t>BZ5055</t>
  </si>
  <si>
    <t>CPRD - Clinical Practice Research Database</t>
  </si>
  <si>
    <t>BZ5100</t>
  </si>
  <si>
    <t>IRIHS</t>
  </si>
  <si>
    <t>BZ9982</t>
  </si>
  <si>
    <t>BZA2</t>
  </si>
  <si>
    <t>BZ9986</t>
  </si>
  <si>
    <t>BZ9998</t>
  </si>
  <si>
    <t>BZB</t>
  </si>
  <si>
    <t>BZ9999</t>
  </si>
  <si>
    <t>C00000</t>
  </si>
  <si>
    <t>Social Sciences Division - Main A/c</t>
  </si>
  <si>
    <t>C0A1</t>
  </si>
  <si>
    <t>C00001</t>
  </si>
  <si>
    <t>DTC College Fees Control a/c</t>
  </si>
  <si>
    <t>C00002</t>
  </si>
  <si>
    <t>DTC Advances and Recoveries contra a/c</t>
  </si>
  <si>
    <t>C09970</t>
  </si>
  <si>
    <t>C09971</t>
  </si>
  <si>
    <t>C09981</t>
  </si>
  <si>
    <t>C09982</t>
  </si>
  <si>
    <t>C0A2</t>
  </si>
  <si>
    <t>C09986</t>
  </si>
  <si>
    <t>C09998</t>
  </si>
  <si>
    <t>C0B</t>
  </si>
  <si>
    <t>C09999</t>
  </si>
  <si>
    <t>CA0000</t>
  </si>
  <si>
    <t>Medieval and Modern Languages Faculty - Main A/c</t>
  </si>
  <si>
    <t>CAA1</t>
  </si>
  <si>
    <t>CA0801</t>
  </si>
  <si>
    <t>CA0802</t>
  </si>
  <si>
    <t>MML-Other</t>
  </si>
  <si>
    <t>CA1000</t>
  </si>
  <si>
    <t>French Sub-faculty</t>
  </si>
  <si>
    <t>CA1200</t>
  </si>
  <si>
    <t>Modern Languages Trusts</t>
  </si>
  <si>
    <t>CA2000</t>
  </si>
  <si>
    <t>German Sub-faculty</t>
  </si>
  <si>
    <t>CA2200</t>
  </si>
  <si>
    <t>Specific Donations</t>
  </si>
  <si>
    <t>CA3000</t>
  </si>
  <si>
    <t>Spanish Sub-faculty</t>
  </si>
  <si>
    <t>CA3200</t>
  </si>
  <si>
    <t>John Fell Awards</t>
  </si>
  <si>
    <t>CA4000</t>
  </si>
  <si>
    <t>Italian Sub-faculty</t>
  </si>
  <si>
    <t>CA5000</t>
  </si>
  <si>
    <t>Russian Sub-faculty</t>
  </si>
  <si>
    <t>CA6000</t>
  </si>
  <si>
    <t>Portuguese Sub-faculty</t>
  </si>
  <si>
    <t>CA7000</t>
  </si>
  <si>
    <t>Byzantine and Modern Greek Sub-faculty</t>
  </si>
  <si>
    <t>CA7777</t>
  </si>
  <si>
    <t>CA8000</t>
  </si>
  <si>
    <t>CA9000</t>
  </si>
  <si>
    <t>Other languages (eg Celtic)</t>
  </si>
  <si>
    <t>CA9970</t>
  </si>
  <si>
    <t>CA9971</t>
  </si>
  <si>
    <t>CA9981</t>
  </si>
  <si>
    <t>CA9982</t>
  </si>
  <si>
    <t>CAA2</t>
  </si>
  <si>
    <t>CA9986</t>
  </si>
  <si>
    <t>CA9998</t>
  </si>
  <si>
    <t>CAB</t>
  </si>
  <si>
    <t>CA9999</t>
  </si>
  <si>
    <t>CC0000</t>
  </si>
  <si>
    <t>RDM - Main A/c</t>
  </si>
  <si>
    <t>CC11</t>
  </si>
  <si>
    <t>CC1100</t>
  </si>
  <si>
    <t>RDM SCHOLARS PROGRAMME</t>
  </si>
  <si>
    <t>CC1200</t>
  </si>
  <si>
    <t>RDM STUDENTS</t>
  </si>
  <si>
    <t>CC1300</t>
  </si>
  <si>
    <t>RDM MEETINGS AND EVENTS</t>
  </si>
  <si>
    <t>CC1350</t>
  </si>
  <si>
    <t>RDM PE</t>
  </si>
  <si>
    <t>CC1400</t>
  </si>
  <si>
    <t>CVM</t>
  </si>
  <si>
    <t>CC1500</t>
  </si>
  <si>
    <t>OCDEM</t>
  </si>
  <si>
    <t>CC1600</t>
  </si>
  <si>
    <t>WIMM</t>
  </si>
  <si>
    <t>CC1700</t>
  </si>
  <si>
    <t>IMD</t>
  </si>
  <si>
    <t>CC1800</t>
  </si>
  <si>
    <t>NDCLS</t>
  </si>
  <si>
    <t>CC2000</t>
  </si>
  <si>
    <t>NEW BUILDS</t>
  </si>
  <si>
    <t>CC2200</t>
  </si>
  <si>
    <t>UNDERWRITES</t>
  </si>
  <si>
    <t>CC2300</t>
  </si>
  <si>
    <t>PUMP PRIMING</t>
  </si>
  <si>
    <t>CC2100</t>
  </si>
  <si>
    <t>Start-up Funds</t>
  </si>
  <si>
    <t>CC21</t>
  </si>
  <si>
    <t>CC5100</t>
  </si>
  <si>
    <t>Professor Houman Ashrafian</t>
  </si>
  <si>
    <t>CC9981</t>
  </si>
  <si>
    <t>CC22</t>
  </si>
  <si>
    <t>CC3000</t>
  </si>
  <si>
    <t>RECLAIMS</t>
  </si>
  <si>
    <t>CC31</t>
  </si>
  <si>
    <t>CC9970</t>
  </si>
  <si>
    <t>CC9971</t>
  </si>
  <si>
    <t>CC1000</t>
  </si>
  <si>
    <t>MRC DOCTORAL TRAINING AWARDS</t>
  </si>
  <si>
    <t>CC51</t>
  </si>
  <si>
    <t>CC9982</t>
  </si>
  <si>
    <t>CCA2</t>
  </si>
  <si>
    <t>CC9986</t>
  </si>
  <si>
    <t>CC9998</t>
  </si>
  <si>
    <t>CCB</t>
  </si>
  <si>
    <t>CC9999</t>
  </si>
  <si>
    <t>CD0000</t>
  </si>
  <si>
    <t>History Faculty - Main A/c</t>
  </si>
  <si>
    <t>CDA1</t>
  </si>
  <si>
    <t>CD0001</t>
  </si>
  <si>
    <t>CD0002</t>
  </si>
  <si>
    <t>Access Initiatives</t>
  </si>
  <si>
    <t>CD0005</t>
  </si>
  <si>
    <t>CD0006</t>
  </si>
  <si>
    <t>Supervision Fees</t>
  </si>
  <si>
    <t>CD0007</t>
  </si>
  <si>
    <t>JRAM income and Academic Salaries</t>
  </si>
  <si>
    <t>CD0020</t>
  </si>
  <si>
    <t>Relief of Burdens</t>
  </si>
  <si>
    <t>CD0400</t>
  </si>
  <si>
    <t>Academic recruitment</t>
  </si>
  <si>
    <t>CD0403</t>
  </si>
  <si>
    <t>Faculty Developmental Support and Fundraising</t>
  </si>
  <si>
    <t>CD0500</t>
  </si>
  <si>
    <t>Regius Prof's Fund</t>
  </si>
  <si>
    <t>CD0505</t>
  </si>
  <si>
    <t>Professorial Start-up</t>
  </si>
  <si>
    <t>CD0509</t>
  </si>
  <si>
    <t>Joint Appointment Fund</t>
  </si>
  <si>
    <t>CD0510</t>
  </si>
  <si>
    <t>CD0513</t>
  </si>
  <si>
    <t>AHRB training</t>
  </si>
  <si>
    <t>CD0514</t>
  </si>
  <si>
    <t>CD0515</t>
  </si>
  <si>
    <t>History Faculty on-line store</t>
  </si>
  <si>
    <t>CD0517</t>
  </si>
  <si>
    <t>Cantemir Institute</t>
  </si>
  <si>
    <t>CD0518</t>
  </si>
  <si>
    <t>Centre for Medieval History</t>
  </si>
  <si>
    <t>CD0519</t>
  </si>
  <si>
    <t>Centre for Early Modern British and Irish History</t>
  </si>
  <si>
    <t>CD0520</t>
  </si>
  <si>
    <t>Centre for American History</t>
  </si>
  <si>
    <t>CD0521</t>
  </si>
  <si>
    <t>Centre for the History of Childhood</t>
  </si>
  <si>
    <t>CD0625</t>
  </si>
  <si>
    <t>Premises: George Street</t>
  </si>
  <si>
    <t>CD0700</t>
  </si>
  <si>
    <t>Teaching Committee</t>
  </si>
  <si>
    <t>CD0701</t>
  </si>
  <si>
    <t>IT Committee</t>
  </si>
  <si>
    <t>CD0702</t>
  </si>
  <si>
    <t>CD1000</t>
  </si>
  <si>
    <t>History of Medicine Wellcome - Main A/c</t>
  </si>
  <si>
    <t>CD1001</t>
  </si>
  <si>
    <t>Wellcome Unit Non-Core Funds</t>
  </si>
  <si>
    <t>CD1395</t>
  </si>
  <si>
    <t>Professor Strachan secretary</t>
  </si>
  <si>
    <t>CD1396</t>
  </si>
  <si>
    <t>Strachan: Changing Character of War</t>
  </si>
  <si>
    <t>CD1398</t>
  </si>
  <si>
    <t>MEHRC</t>
  </si>
  <si>
    <t>CD1696</t>
  </si>
  <si>
    <t>US Historians research expenses</t>
  </si>
  <si>
    <t>CD3200</t>
  </si>
  <si>
    <t>Modern History Trusts</t>
  </si>
  <si>
    <t>CD3201</t>
  </si>
  <si>
    <t>Development Fund Payments</t>
  </si>
  <si>
    <t>CD3500</t>
  </si>
  <si>
    <t>History of Art</t>
  </si>
  <si>
    <t>CD3503</t>
  </si>
  <si>
    <t>Slide Library</t>
  </si>
  <si>
    <t>CD5500</t>
  </si>
  <si>
    <t>Byzantine Studies</t>
  </si>
  <si>
    <t>CD6500</t>
  </si>
  <si>
    <t>DNB British Academy</t>
  </si>
  <si>
    <t>CD7777</t>
  </si>
  <si>
    <t>CD8000</t>
  </si>
  <si>
    <t>CD9970</t>
  </si>
  <si>
    <t>CD9971</t>
  </si>
  <si>
    <t>CD9981</t>
  </si>
  <si>
    <t>CD9982</t>
  </si>
  <si>
    <t>CDA2</t>
  </si>
  <si>
    <t>CD9986</t>
  </si>
  <si>
    <t>CD9998</t>
  </si>
  <si>
    <t>CDB</t>
  </si>
  <si>
    <t>CD9999</t>
  </si>
  <si>
    <t>CF0000</t>
  </si>
  <si>
    <t>RDM Investigative Medicine - Main A/c</t>
  </si>
  <si>
    <t>CF11</t>
  </si>
  <si>
    <t>CF7230</t>
  </si>
  <si>
    <t>Alastair Buchan Research Fund</t>
  </si>
  <si>
    <t>CF21</t>
  </si>
  <si>
    <t>CF7231</t>
  </si>
  <si>
    <t>Stroke - Barber</t>
  </si>
  <si>
    <t>CF7233</t>
  </si>
  <si>
    <t>B Sutherland - NDCN</t>
  </si>
  <si>
    <t>CF7240</t>
  </si>
  <si>
    <t>James Kennedy Research Fund</t>
  </si>
  <si>
    <t>CF7241</t>
  </si>
  <si>
    <t>James Kennedy Sanofi Pharmaceuticals</t>
  </si>
  <si>
    <t>CF7242</t>
  </si>
  <si>
    <t>James Kennedy Year 5 Students</t>
  </si>
  <si>
    <t>CF7251</t>
  </si>
  <si>
    <t>FSF Funding</t>
  </si>
  <si>
    <t>CF7260</t>
  </si>
  <si>
    <t>Rupert McShane Research Fund</t>
  </si>
  <si>
    <t>CF7720</t>
  </si>
  <si>
    <t>Graham Ogg Research Fund</t>
  </si>
  <si>
    <t>CF7722</t>
  </si>
  <si>
    <t>Graham Ogg ISIS Fund</t>
  </si>
  <si>
    <t>CF7723</t>
  </si>
  <si>
    <t>CTI Seed Fund Project 1</t>
  </si>
  <si>
    <t>CF7760</t>
  </si>
  <si>
    <t>Chris Newbold Research Fund</t>
  </si>
  <si>
    <t>CF7770</t>
  </si>
  <si>
    <t>Simon Davis Research Fund</t>
  </si>
  <si>
    <t>CF7773</t>
  </si>
  <si>
    <t>Simon Davis OUC</t>
  </si>
  <si>
    <t>CF7780</t>
  </si>
  <si>
    <t>Enzo Cerundolo Research Fund</t>
  </si>
  <si>
    <t>CF7781</t>
  </si>
  <si>
    <t>Enzo Cerundolo - Ludwig Fund</t>
  </si>
  <si>
    <t>CF7782</t>
  </si>
  <si>
    <t>CD1-MR1 Symposium</t>
  </si>
  <si>
    <t>CF7788</t>
  </si>
  <si>
    <t>HIU OUC</t>
  </si>
  <si>
    <t>CF7789</t>
  </si>
  <si>
    <t>CTI Pump Priming Fund</t>
  </si>
  <si>
    <t>CF7790</t>
  </si>
  <si>
    <t>Alain Townsend Research Fund</t>
  </si>
  <si>
    <t>CF7791</t>
  </si>
  <si>
    <t>RMD Pump Priming funding - Prof Alain Townsend and Dr Deborah Gill</t>
  </si>
  <si>
    <t>CF7828</t>
  </si>
  <si>
    <t>RMD Pump Priming funding - Dr Hal Drakesmith and Prof Fredrik Karpe</t>
  </si>
  <si>
    <t>CF7830</t>
  </si>
  <si>
    <t>Hal Drakesmith Research Fund</t>
  </si>
  <si>
    <t>CF7831</t>
  </si>
  <si>
    <t>Hal Drakesmith LSHTM</t>
  </si>
  <si>
    <t>CF7832</t>
  </si>
  <si>
    <t>HIRO / European Iron Club</t>
  </si>
  <si>
    <t>CF7860</t>
  </si>
  <si>
    <t>Marco Fritsche CTI Fund</t>
  </si>
  <si>
    <t>CF7870</t>
  </si>
  <si>
    <t>Tao Dong Research Fund</t>
  </si>
  <si>
    <t>CF7871</t>
  </si>
  <si>
    <t>WTISSF Fund</t>
  </si>
  <si>
    <t>CF7872</t>
  </si>
  <si>
    <t>CTI Seed Fund Project 2</t>
  </si>
  <si>
    <t>CF7890</t>
  </si>
  <si>
    <t>David Jackson Research Fund</t>
  </si>
  <si>
    <t>CF7900</t>
  </si>
  <si>
    <t>Chistian Eggeling - Strategic Set Up Funds</t>
  </si>
  <si>
    <t>CF7910</t>
  </si>
  <si>
    <t>Research Fund</t>
  </si>
  <si>
    <t>CF7911</t>
  </si>
  <si>
    <t>CTI Fund - Jan Rehwinkel</t>
  </si>
  <si>
    <t>CF7930</t>
  </si>
  <si>
    <t>Gary Ford - Pulse Therapeutics</t>
  </si>
  <si>
    <t>CF8000</t>
  </si>
  <si>
    <t>AMGEN Fund</t>
  </si>
  <si>
    <t>CF8003</t>
  </si>
  <si>
    <t>CASMI Research Fund</t>
  </si>
  <si>
    <t>CF9981</t>
  </si>
  <si>
    <t>CF22</t>
  </si>
  <si>
    <t>CF1521</t>
  </si>
  <si>
    <t>Department Holding Account (Salaries)</t>
  </si>
  <si>
    <t>CF31</t>
  </si>
  <si>
    <t>CF1522</t>
  </si>
  <si>
    <t>Department Holding Account</t>
  </si>
  <si>
    <t>CF3024</t>
  </si>
  <si>
    <t>General Lab 2016</t>
  </si>
  <si>
    <t>CF3025</t>
  </si>
  <si>
    <t>Tissue Culture 2016</t>
  </si>
  <si>
    <t>CF3026</t>
  </si>
  <si>
    <t>HIU Genral Lab</t>
  </si>
  <si>
    <t>CF3027</t>
  </si>
  <si>
    <t>HIU Tissue Culture</t>
  </si>
  <si>
    <t>CF5005</t>
  </si>
  <si>
    <t>Open Access</t>
  </si>
  <si>
    <t>CF9970</t>
  </si>
  <si>
    <t>CF9971</t>
  </si>
  <si>
    <t>CF3001</t>
  </si>
  <si>
    <t>AVIC</t>
  </si>
  <si>
    <t>CF41</t>
  </si>
  <si>
    <t>CF3002</t>
  </si>
  <si>
    <t>AVIC Operating Account - New</t>
  </si>
  <si>
    <t>CF3003</t>
  </si>
  <si>
    <t>AVIC Facility</t>
  </si>
  <si>
    <t>CF3007</t>
  </si>
  <si>
    <t>HIU Strategic Development Fund</t>
  </si>
  <si>
    <t>CF42</t>
  </si>
  <si>
    <t>CF3011</t>
  </si>
  <si>
    <t>HIU Peptide Synthesis</t>
  </si>
  <si>
    <t>CF3013</t>
  </si>
  <si>
    <t>HIU HLA Typing Facility</t>
  </si>
  <si>
    <t>CF3014</t>
  </si>
  <si>
    <t>Biacore Facility</t>
  </si>
  <si>
    <t>CF3015</t>
  </si>
  <si>
    <t>HIU Equipment</t>
  </si>
  <si>
    <t>CF3018</t>
  </si>
  <si>
    <t>HIU Service Contracts</t>
  </si>
  <si>
    <t>CF3020</t>
  </si>
  <si>
    <t>HIU Tissue Culture 2015</t>
  </si>
  <si>
    <t>CF3023</t>
  </si>
  <si>
    <t>Peggy Sue</t>
  </si>
  <si>
    <t>CF3028</t>
  </si>
  <si>
    <t>HIU CYTOF</t>
  </si>
  <si>
    <t>CF2001</t>
  </si>
  <si>
    <t>Student Account - Pramila Rijal</t>
  </si>
  <si>
    <t>CF51</t>
  </si>
  <si>
    <t>CF2002</t>
  </si>
  <si>
    <t>Student Account - Ain Neuhaus</t>
  </si>
  <si>
    <t>CF2003</t>
  </si>
  <si>
    <t>Student Account - Antonio Gregorio Dias</t>
  </si>
  <si>
    <t>CF2004</t>
  </si>
  <si>
    <t>Student Account - Colin Huw York</t>
  </si>
  <si>
    <t>CF2005</t>
  </si>
  <si>
    <t>Student Account - Kinda Al Hourani</t>
  </si>
  <si>
    <t>CF2006</t>
  </si>
  <si>
    <t>Student Account - Lauren Howson</t>
  </si>
  <si>
    <t>CF2007</t>
  </si>
  <si>
    <t>Student Account - Pei Lim</t>
  </si>
  <si>
    <t>CF2008</t>
  </si>
  <si>
    <t>Student Account - Thomas Riffelmacher</t>
  </si>
  <si>
    <t>CF2009</t>
  </si>
  <si>
    <t>Student Account - Tess Stanly</t>
  </si>
  <si>
    <t>CF2010</t>
  </si>
  <si>
    <t>Student Account - Mike Barnkob</t>
  </si>
  <si>
    <t>CF2011</t>
  </si>
  <si>
    <t>Student Account - Chen Li</t>
  </si>
  <si>
    <t>CF2012</t>
  </si>
  <si>
    <t>Student Account - Julie Xiao</t>
  </si>
  <si>
    <t>CF2013</t>
  </si>
  <si>
    <t>Student Account - Joe Frost</t>
  </si>
  <si>
    <t>CF2014</t>
  </si>
  <si>
    <t>Student Account - Falk Schneider</t>
  </si>
  <si>
    <t>CF2015</t>
  </si>
  <si>
    <t>Student Account - Amina Ismaeel</t>
  </si>
  <si>
    <t>CF7810</t>
  </si>
  <si>
    <t>Andrew Armitage - Goodger &amp; Schorstein Scholarship</t>
  </si>
  <si>
    <t>CF7920</t>
  </si>
  <si>
    <t>Sanja Thompson - Teaching Fund</t>
  </si>
  <si>
    <t>CF52</t>
  </si>
  <si>
    <t>CF5053</t>
  </si>
  <si>
    <t>Cochrane</t>
  </si>
  <si>
    <t>CF53</t>
  </si>
  <si>
    <t>CF5600</t>
  </si>
  <si>
    <t>Cochrane NHS Fund</t>
  </si>
  <si>
    <t>CF7000</t>
  </si>
  <si>
    <t>HoD Funds</t>
  </si>
  <si>
    <t>CF7786</t>
  </si>
  <si>
    <t>Directors Discretionary Fund</t>
  </si>
  <si>
    <t>CF9982</t>
  </si>
  <si>
    <t>CFA2</t>
  </si>
  <si>
    <t>CF9986</t>
  </si>
  <si>
    <t>CF9998</t>
  </si>
  <si>
    <t>CFB</t>
  </si>
  <si>
    <t>CF9999</t>
  </si>
  <si>
    <t>CG0000</t>
  </si>
  <si>
    <t>Music Faculty - Main A/c</t>
  </si>
  <si>
    <t>CGA1</t>
  </si>
  <si>
    <t>CG0007</t>
  </si>
  <si>
    <t>Portraits</t>
  </si>
  <si>
    <t>CG0010</t>
  </si>
  <si>
    <t>Major concerts</t>
  </si>
  <si>
    <t>CG0011</t>
  </si>
  <si>
    <t>Performance Fund</t>
  </si>
  <si>
    <t>CG0014</t>
  </si>
  <si>
    <t>Research seminars</t>
  </si>
  <si>
    <t>CG0015</t>
  </si>
  <si>
    <t>Early Music Seminars</t>
  </si>
  <si>
    <t>CG0016</t>
  </si>
  <si>
    <t>Ethnomusicology Seminars</t>
  </si>
  <si>
    <t>CG0017</t>
  </si>
  <si>
    <t>CG0018</t>
  </si>
  <si>
    <t>Composition</t>
  </si>
  <si>
    <t>CG0019</t>
  </si>
  <si>
    <t>Performance Tuition Grants</t>
  </si>
  <si>
    <t>CG0020</t>
  </si>
  <si>
    <t>CG0027</t>
  </si>
  <si>
    <t>John Fell Fund</t>
  </si>
  <si>
    <t>CG0202</t>
  </si>
  <si>
    <t>Donations</t>
  </si>
  <si>
    <t>CG0301</t>
  </si>
  <si>
    <t>Bate - General Administration</t>
  </si>
  <si>
    <t>CG1001</t>
  </si>
  <si>
    <t>Bate - Trading</t>
  </si>
  <si>
    <t>CG1003</t>
  </si>
  <si>
    <t>Music - HMR Trading</t>
  </si>
  <si>
    <t>CG1200</t>
  </si>
  <si>
    <t>Music Trust Funds</t>
  </si>
  <si>
    <t>CG1201</t>
  </si>
  <si>
    <t>Betts Committee</t>
  </si>
  <si>
    <t>CG1300</t>
  </si>
  <si>
    <t>Centre for Studies in Early Music</t>
  </si>
  <si>
    <t>CG7777</t>
  </si>
  <si>
    <t>CG8000</t>
  </si>
  <si>
    <t>CG9970</t>
  </si>
  <si>
    <t>CG9971</t>
  </si>
  <si>
    <t>CG9981</t>
  </si>
  <si>
    <t>CG9982</t>
  </si>
  <si>
    <t>CGA2</t>
  </si>
  <si>
    <t>CG9986</t>
  </si>
  <si>
    <t>CG9998</t>
  </si>
  <si>
    <t>CGB</t>
  </si>
  <si>
    <t>CG9999</t>
  </si>
  <si>
    <t>CJ0000</t>
  </si>
  <si>
    <t>MRC Brain Network Dynamics Unit Main Account</t>
  </si>
  <si>
    <t>CJ11</t>
  </si>
  <si>
    <t>CJ2000</t>
  </si>
  <si>
    <t>REF Income and Expenditure</t>
  </si>
  <si>
    <t>CJ21</t>
  </si>
  <si>
    <t>CJ3000</t>
  </si>
  <si>
    <t>Optogenetics post</t>
  </si>
  <si>
    <t>CJ5000</t>
  </si>
  <si>
    <t>PI miscellaneous Income and Expenditure</t>
  </si>
  <si>
    <t>CJ9981</t>
  </si>
  <si>
    <t>CJ22</t>
  </si>
  <si>
    <t>CJ9970</t>
  </si>
  <si>
    <t>CJ31</t>
  </si>
  <si>
    <t>CJ9971</t>
  </si>
  <si>
    <t>CJ4000</t>
  </si>
  <si>
    <t>Teaching Income and Expenditure</t>
  </si>
  <si>
    <t>CJ52</t>
  </si>
  <si>
    <t>CJ9982</t>
  </si>
  <si>
    <t>CJA2</t>
  </si>
  <si>
    <t>CJ9986</t>
  </si>
  <si>
    <t>CJ9998</t>
  </si>
  <si>
    <t>CJB</t>
  </si>
  <si>
    <t>CJ9999</t>
  </si>
  <si>
    <t>CK0000</t>
  </si>
  <si>
    <t>Oriental Studies Faculty - Main A/c</t>
  </si>
  <si>
    <t>CKA1</t>
  </si>
  <si>
    <t>CK0001</t>
  </si>
  <si>
    <t>CK0004</t>
  </si>
  <si>
    <t>IT/AV Budget</t>
  </si>
  <si>
    <t>CK0005</t>
  </si>
  <si>
    <t>Devolved Costs from Humanities Division</t>
  </si>
  <si>
    <t>CK0043</t>
  </si>
  <si>
    <t>OS Study Abroad</t>
  </si>
  <si>
    <t>CK0500</t>
  </si>
  <si>
    <t>Donations - Oriental</t>
  </si>
  <si>
    <t>CK0502</t>
  </si>
  <si>
    <t>Monograph Series</t>
  </si>
  <si>
    <t>CK0601</t>
  </si>
  <si>
    <t>Oriental Institute Building</t>
  </si>
  <si>
    <t>CK0603</t>
  </si>
  <si>
    <t>Clarendon Press Inst. Building</t>
  </si>
  <si>
    <t>CK0700</t>
  </si>
  <si>
    <t>Publications - Oriental</t>
  </si>
  <si>
    <t>CK0800</t>
  </si>
  <si>
    <t>Conference</t>
  </si>
  <si>
    <t>CK1500</t>
  </si>
  <si>
    <t>Chinese Studies</t>
  </si>
  <si>
    <t>CK1501</t>
  </si>
  <si>
    <t>Centre for Teaching Chinese as a Foreign Language</t>
  </si>
  <si>
    <t>CK1550</t>
  </si>
  <si>
    <t>Japanese &amp; Korean Studies</t>
  </si>
  <si>
    <t>CK1600</t>
  </si>
  <si>
    <t>Arabic, Persian &amp; Turkish</t>
  </si>
  <si>
    <t>CK1630</t>
  </si>
  <si>
    <t>Egyptology &amp; ANE Studies</t>
  </si>
  <si>
    <t>CK1660</t>
  </si>
  <si>
    <t>Hebrew, Jewish &amp; ES Studies</t>
  </si>
  <si>
    <t>CK1700</t>
  </si>
  <si>
    <t>South and Inner Asian Studies</t>
  </si>
  <si>
    <t>CK2000</t>
  </si>
  <si>
    <t>Oxford China Centre Main Account</t>
  </si>
  <si>
    <t>CK3200</t>
  </si>
  <si>
    <t>Oriental Trust Funds</t>
  </si>
  <si>
    <t>CK4600</t>
  </si>
  <si>
    <t>OUTRUHJS</t>
  </si>
  <si>
    <t>CK4700</t>
  </si>
  <si>
    <t>Bhuddist Studies Unit</t>
  </si>
  <si>
    <t>CK5000</t>
  </si>
  <si>
    <t>Griffith Institute</t>
  </si>
  <si>
    <t>CK5506</t>
  </si>
  <si>
    <t>Malek: Tutankhamun</t>
  </si>
  <si>
    <t>CK5507</t>
  </si>
  <si>
    <t>Online Egyptological Bibliography</t>
  </si>
  <si>
    <t>CK7777</t>
  </si>
  <si>
    <t>CK8000</t>
  </si>
  <si>
    <t>CK9970</t>
  </si>
  <si>
    <t>CK9971</t>
  </si>
  <si>
    <t>CK9981</t>
  </si>
  <si>
    <t>CK9982</t>
  </si>
  <si>
    <t>CKA2</t>
  </si>
  <si>
    <t>CK9986</t>
  </si>
  <si>
    <t>CK9998</t>
  </si>
  <si>
    <t>CKB</t>
  </si>
  <si>
    <t>CK9999</t>
  </si>
  <si>
    <t>CM0000</t>
  </si>
  <si>
    <t>CMD - main account</t>
  </si>
  <si>
    <t>CM11</t>
  </si>
  <si>
    <t>CM1000</t>
  </si>
  <si>
    <t>CMD - DDF</t>
  </si>
  <si>
    <t>CM12</t>
  </si>
  <si>
    <t>CM2000</t>
  </si>
  <si>
    <t>Chas Bountra</t>
  </si>
  <si>
    <t>CM21</t>
  </si>
  <si>
    <t>CM9981</t>
  </si>
  <si>
    <t>CM22</t>
  </si>
  <si>
    <t>CM3000</t>
  </si>
  <si>
    <t>GL Recharges</t>
  </si>
  <si>
    <t>CM31</t>
  </si>
  <si>
    <t>CM5000</t>
  </si>
  <si>
    <t>Students</t>
  </si>
  <si>
    <t>CM51</t>
  </si>
  <si>
    <t>CM9970</t>
  </si>
  <si>
    <t>CMA2</t>
  </si>
  <si>
    <t>CM9971</t>
  </si>
  <si>
    <t>CM9982</t>
  </si>
  <si>
    <t>CM9986</t>
  </si>
  <si>
    <t>CM9998</t>
  </si>
  <si>
    <t>CMB</t>
  </si>
  <si>
    <t>CM9999</t>
  </si>
  <si>
    <t>CQ0000</t>
  </si>
  <si>
    <t>Experimental Psychology - Main A/c</t>
  </si>
  <si>
    <t>CQ11</t>
  </si>
  <si>
    <t>CQ1000</t>
  </si>
  <si>
    <t>Administration Management</t>
  </si>
  <si>
    <t>CQ1030</t>
  </si>
  <si>
    <t>Tinbergen Closure</t>
  </si>
  <si>
    <t>CQ1050</t>
  </si>
  <si>
    <t>HOD Fund</t>
  </si>
  <si>
    <t>CQ1080</t>
  </si>
  <si>
    <t>CQ1230</t>
  </si>
  <si>
    <t>Teaching Cover</t>
  </si>
  <si>
    <t>CQ1240</t>
  </si>
  <si>
    <t>Facilities Support</t>
  </si>
  <si>
    <t>CQ1250</t>
  </si>
  <si>
    <t>Electronics</t>
  </si>
  <si>
    <t>CQ1290</t>
  </si>
  <si>
    <t>Photography And Reprographics</t>
  </si>
  <si>
    <t>CQ1380</t>
  </si>
  <si>
    <t>NSOC Recharge</t>
  </si>
  <si>
    <t>CQ1420</t>
  </si>
  <si>
    <t>Social Committee</t>
  </si>
  <si>
    <t>CQ1500</t>
  </si>
  <si>
    <t>Undergraduate</t>
  </si>
  <si>
    <t>CQ1550</t>
  </si>
  <si>
    <t>Psychology Prizes</t>
  </si>
  <si>
    <t>CQ1600</t>
  </si>
  <si>
    <t>CQ1700</t>
  </si>
  <si>
    <t>MSc Research Psy</t>
  </si>
  <si>
    <t>CQ1710</t>
  </si>
  <si>
    <t>MSc Neuroscience</t>
  </si>
  <si>
    <t>CQ1717</t>
  </si>
  <si>
    <t>MSc Research Projects</t>
  </si>
  <si>
    <t>CQ1720</t>
  </si>
  <si>
    <t>DPhil in Exp Psy</t>
  </si>
  <si>
    <t>CQ1730</t>
  </si>
  <si>
    <t>Matlab Course</t>
  </si>
  <si>
    <t>CQ1900</t>
  </si>
  <si>
    <t>Research Capability Funding - Clark</t>
  </si>
  <si>
    <t>CQ21</t>
  </si>
  <si>
    <t>CQ1910</t>
  </si>
  <si>
    <t>OHNHSFT – Vincent</t>
  </si>
  <si>
    <t>CQ1930</t>
  </si>
  <si>
    <t>IAPRA - Cohen Kadosh / Yeung</t>
  </si>
  <si>
    <t>CQ4110</t>
  </si>
  <si>
    <t>Mellanby - BIC Fund</t>
  </si>
  <si>
    <t>CQ4300</t>
  </si>
  <si>
    <t>OxVis</t>
  </si>
  <si>
    <t>CQ4310</t>
  </si>
  <si>
    <t>MRF - Smithson</t>
  </si>
  <si>
    <t>CQ4320</t>
  </si>
  <si>
    <t>PsychoPolitics Grant - Plunkett</t>
  </si>
  <si>
    <t>CQ4400</t>
  </si>
  <si>
    <t>Infant Vision Research</t>
  </si>
  <si>
    <t>CQ4500</t>
  </si>
  <si>
    <t>Glyn Humphreys Memorial Fund</t>
  </si>
  <si>
    <t>CQ7200</t>
  </si>
  <si>
    <t>Ehlers</t>
  </si>
  <si>
    <t>CQ7220</t>
  </si>
  <si>
    <t>Husain</t>
  </si>
  <si>
    <t>CQ7235</t>
  </si>
  <si>
    <t>Snowling</t>
  </si>
  <si>
    <t>CQ7240</t>
  </si>
  <si>
    <t>Rogers</t>
  </si>
  <si>
    <t>CQ7275</t>
  </si>
  <si>
    <t>Humphreys</t>
  </si>
  <si>
    <t>CQ7280</t>
  </si>
  <si>
    <t>Stringer</t>
  </si>
  <si>
    <t>CQ7290</t>
  </si>
  <si>
    <t>Smithson</t>
  </si>
  <si>
    <t>CQ7295</t>
  </si>
  <si>
    <t>Smithson - Ordered Universe Conference</t>
  </si>
  <si>
    <t>CQ7300</t>
  </si>
  <si>
    <t>Bannerman</t>
  </si>
  <si>
    <t>CQ7301</t>
  </si>
  <si>
    <t>Blackmore iCASE Industry Funding</t>
  </si>
  <si>
    <t>CQ7320</t>
  </si>
  <si>
    <t>Bishop</t>
  </si>
  <si>
    <t>CQ7330</t>
  </si>
  <si>
    <t>Braddick</t>
  </si>
  <si>
    <t>CQ7340</t>
  </si>
  <si>
    <t>Buckley</t>
  </si>
  <si>
    <t>CQ7350</t>
  </si>
  <si>
    <t>Dowker</t>
  </si>
  <si>
    <t>CQ7380</t>
  </si>
  <si>
    <t>Hewstone</t>
  </si>
  <si>
    <t>CQ7390</t>
  </si>
  <si>
    <t>David Clark</t>
  </si>
  <si>
    <t>CQ7391</t>
  </si>
  <si>
    <t>Leigh</t>
  </si>
  <si>
    <t>CQ7400</t>
  </si>
  <si>
    <t>Martin</t>
  </si>
  <si>
    <t>CQ7410</t>
  </si>
  <si>
    <t>Walton</t>
  </si>
  <si>
    <t>CQ7420</t>
  </si>
  <si>
    <t>Nation</t>
  </si>
  <si>
    <t>CQ7430</t>
  </si>
  <si>
    <t>Nobre</t>
  </si>
  <si>
    <t>CQ7440</t>
  </si>
  <si>
    <t>Parkes</t>
  </si>
  <si>
    <t>CQ7450</t>
  </si>
  <si>
    <t>Parkinson</t>
  </si>
  <si>
    <t>CQ7470</t>
  </si>
  <si>
    <t>Plunkett</t>
  </si>
  <si>
    <t>CQ7480</t>
  </si>
  <si>
    <t>Rawlins</t>
  </si>
  <si>
    <t>CQ7490</t>
  </si>
  <si>
    <t>Summerfield</t>
  </si>
  <si>
    <t>CQ7500</t>
  </si>
  <si>
    <t>Rushworth</t>
  </si>
  <si>
    <t>CQ7510</t>
  </si>
  <si>
    <t>Spence</t>
  </si>
  <si>
    <t>CQ7520</t>
  </si>
  <si>
    <t>Dr K Watkins</t>
  </si>
  <si>
    <t>CQ7530</t>
  </si>
  <si>
    <t>Petrovich</t>
  </si>
  <si>
    <t>CQ7540</t>
  </si>
  <si>
    <t>Scerif</t>
  </si>
  <si>
    <t>CQ7550</t>
  </si>
  <si>
    <t>Yeung</t>
  </si>
  <si>
    <t>CQ7560</t>
  </si>
  <si>
    <t>Dunbar</t>
  </si>
  <si>
    <t>CQ7570</t>
  </si>
  <si>
    <t>M Davies</t>
  </si>
  <si>
    <t>CQ7580</t>
  </si>
  <si>
    <t>CQ7590</t>
  </si>
  <si>
    <t>Cohenkadosh</t>
  </si>
  <si>
    <t>CQ7600</t>
  </si>
  <si>
    <t>Duncan</t>
  </si>
  <si>
    <t>CQ7610</t>
  </si>
  <si>
    <t>Sui</t>
  </si>
  <si>
    <t>CQ7620</t>
  </si>
  <si>
    <t>Fox</t>
  </si>
  <si>
    <t>CQ7630</t>
  </si>
  <si>
    <t>Crockett</t>
  </si>
  <si>
    <t>CQ7640</t>
  </si>
  <si>
    <t>Azzopardi</t>
  </si>
  <si>
    <t>CQ7670</t>
  </si>
  <si>
    <t>Kaetzel</t>
  </si>
  <si>
    <t>CQ7680</t>
  </si>
  <si>
    <t>Bowes</t>
  </si>
  <si>
    <t>CQ7690</t>
  </si>
  <si>
    <t>Mottonen</t>
  </si>
  <si>
    <t>CQ7700</t>
  </si>
  <si>
    <t>Vincent</t>
  </si>
  <si>
    <t>CQ7710</t>
  </si>
  <si>
    <t>Gillebert</t>
  </si>
  <si>
    <t>CQ7720</t>
  </si>
  <si>
    <t>Dohmen</t>
  </si>
  <si>
    <t>CQ7730</t>
  </si>
  <si>
    <t>Demeyere</t>
  </si>
  <si>
    <t>CQ7740</t>
  </si>
  <si>
    <t>Stokes</t>
  </si>
  <si>
    <t>CQ7750</t>
  </si>
  <si>
    <t>Faber</t>
  </si>
  <si>
    <t>CQ7760</t>
  </si>
  <si>
    <t>Mantini</t>
  </si>
  <si>
    <t>CQ7770</t>
  </si>
  <si>
    <t>Chechlacz</t>
  </si>
  <si>
    <t>CQ7780</t>
  </si>
  <si>
    <t>Dutton</t>
  </si>
  <si>
    <t>CQ7790</t>
  </si>
  <si>
    <t>K Cohen Kadosh</t>
  </si>
  <si>
    <t>CQ7800</t>
  </si>
  <si>
    <t>O'Reily</t>
  </si>
  <si>
    <t>CQ7810</t>
  </si>
  <si>
    <t>Wild</t>
  </si>
  <si>
    <t>CQ7820</t>
  </si>
  <si>
    <t>Apps</t>
  </si>
  <si>
    <t>CQ7830</t>
  </si>
  <si>
    <t>Klein-Flugge</t>
  </si>
  <si>
    <t>CQ7840</t>
  </si>
  <si>
    <t>Bird</t>
  </si>
  <si>
    <t>CQ7850</t>
  </si>
  <si>
    <t>Jarvstad</t>
  </si>
  <si>
    <t>CQ7860</t>
  </si>
  <si>
    <t>Zokaei</t>
  </si>
  <si>
    <t>CQ7870</t>
  </si>
  <si>
    <t>Mitchell</t>
  </si>
  <si>
    <t>CQ7880</t>
  </si>
  <si>
    <t>Holmboe</t>
  </si>
  <si>
    <t>CQ7890</t>
  </si>
  <si>
    <t>Scholl</t>
  </si>
  <si>
    <t>CQ7900</t>
  </si>
  <si>
    <t>Myres</t>
  </si>
  <si>
    <t>CQ7905</t>
  </si>
  <si>
    <t>Garrett</t>
  </si>
  <si>
    <t>CQ7910</t>
  </si>
  <si>
    <t>Manning</t>
  </si>
  <si>
    <t>CQ7915</t>
  </si>
  <si>
    <t>Hendry</t>
  </si>
  <si>
    <t>CQ7920</t>
  </si>
  <si>
    <t>Lockwood</t>
  </si>
  <si>
    <t>CQ7925</t>
  </si>
  <si>
    <t>Hsiao</t>
  </si>
  <si>
    <t>CQ7930</t>
  </si>
  <si>
    <t>CQ7935</t>
  </si>
  <si>
    <t>Muhle-Karbe</t>
  </si>
  <si>
    <t>CQ7940</t>
  </si>
  <si>
    <t>Vancleef</t>
  </si>
  <si>
    <t>CQ7945</t>
  </si>
  <si>
    <t>Noonan</t>
  </si>
  <si>
    <t>CQ7950</t>
  </si>
  <si>
    <t>Spitschan</t>
  </si>
  <si>
    <t>CQ7960</t>
  </si>
  <si>
    <t>Salkovskis</t>
  </si>
  <si>
    <t>CQ7970</t>
  </si>
  <si>
    <t>Creswell</t>
  </si>
  <si>
    <t>CQ7980</t>
  </si>
  <si>
    <t>Verhagen</t>
  </si>
  <si>
    <t>CQ7990</t>
  </si>
  <si>
    <t>Woelfer</t>
  </si>
  <si>
    <t>CQ7995</t>
  </si>
  <si>
    <t>Saxe</t>
  </si>
  <si>
    <t>CQ9981</t>
  </si>
  <si>
    <t>CQ22</t>
  </si>
  <si>
    <t>CQ1010</t>
  </si>
  <si>
    <t>WT Open Access</t>
  </si>
  <si>
    <t>CQ31</t>
  </si>
  <si>
    <t>CQ1320</t>
  </si>
  <si>
    <t>General Department Recharges</t>
  </si>
  <si>
    <t>CQ1350</t>
  </si>
  <si>
    <t>AN Trainers</t>
  </si>
  <si>
    <t>CQ1360</t>
  </si>
  <si>
    <t>Bannerman Salary Recharge</t>
  </si>
  <si>
    <t>CQ1370</t>
  </si>
  <si>
    <t>Access to Work Recharge</t>
  </si>
  <si>
    <t>CQ1410</t>
  </si>
  <si>
    <t>Departmental Seminar</t>
  </si>
  <si>
    <t>CQ1450</t>
  </si>
  <si>
    <t>NHP Recharge</t>
  </si>
  <si>
    <t>CQ1800</t>
  </si>
  <si>
    <t>Clinical Research Facility (Clark / Humphreys)</t>
  </si>
  <si>
    <t>CQ1850</t>
  </si>
  <si>
    <t>AHSN (Clark)</t>
  </si>
  <si>
    <t>CQ1860</t>
  </si>
  <si>
    <t>AHSN Vincent</t>
  </si>
  <si>
    <t>CQ3000</t>
  </si>
  <si>
    <t>MRC CBSU - Duncan / Bell</t>
  </si>
  <si>
    <t>CQ3010</t>
  </si>
  <si>
    <t>MRC CBSU - Kriegeskorte</t>
  </si>
  <si>
    <t>CQ5000</t>
  </si>
  <si>
    <t>CASH</t>
  </si>
  <si>
    <t>CQ7276</t>
  </si>
  <si>
    <t>Humphreys INDIREA</t>
  </si>
  <si>
    <t>CQ9970</t>
  </si>
  <si>
    <t>CQ9971</t>
  </si>
  <si>
    <t>CQ1200</t>
  </si>
  <si>
    <t>BSB Scan</t>
  </si>
  <si>
    <t>CQ42</t>
  </si>
  <si>
    <t>CQ1260</t>
  </si>
  <si>
    <t>Cog Neuro Testing</t>
  </si>
  <si>
    <t>CQ1280</t>
  </si>
  <si>
    <t>CQ1340</t>
  </si>
  <si>
    <t>Behavioural Neuroscience</t>
  </si>
  <si>
    <t>CQ5050</t>
  </si>
  <si>
    <t>MSc DTA Studentship 3 year 4th</t>
  </si>
  <si>
    <t>CQ51</t>
  </si>
  <si>
    <t>CQ5060</t>
  </si>
  <si>
    <t>Scatcherd European Scholorship - Haller</t>
  </si>
  <si>
    <t>CQ6000</t>
  </si>
  <si>
    <t>MRC DTA 3 yrs Studentship, 3rd</t>
  </si>
  <si>
    <t>CQ6002</t>
  </si>
  <si>
    <t>MRC DTA 3 yrs Studentship, 2nd</t>
  </si>
  <si>
    <t>CQ6004</t>
  </si>
  <si>
    <t>MRC DTA 3 yrs Studentship, 1st</t>
  </si>
  <si>
    <t>CQ6008</t>
  </si>
  <si>
    <t>MRC Studentship Account</t>
  </si>
  <si>
    <t>CQ1715</t>
  </si>
  <si>
    <t>MSc Neuroscience Alumni Event</t>
  </si>
  <si>
    <t>CQ53</t>
  </si>
  <si>
    <t>CQ1920</t>
  </si>
  <si>
    <t>Eli Lilly UK \ Bannerman</t>
  </si>
  <si>
    <t>CQ4010</t>
  </si>
  <si>
    <t>OxCADAT</t>
  </si>
  <si>
    <t>CQ4020</t>
  </si>
  <si>
    <t>Developmental Science Centre</t>
  </si>
  <si>
    <t>CQ4030</t>
  </si>
  <si>
    <t>Cognitive Neuroscience Centre</t>
  </si>
  <si>
    <t>CQ4200</t>
  </si>
  <si>
    <t>Social Psychology and Psychological Disorders Group</t>
  </si>
  <si>
    <t>CQ4210</t>
  </si>
  <si>
    <t>Behavioural Neuroscience Group</t>
  </si>
  <si>
    <t>CQ4220</t>
  </si>
  <si>
    <t>Cognitive Neuroscience Group</t>
  </si>
  <si>
    <t>CQ4230</t>
  </si>
  <si>
    <t>Developmental Psychology Group</t>
  </si>
  <si>
    <t>CQ4235</t>
  </si>
  <si>
    <t>Psychological &amp; Brain Health Group</t>
  </si>
  <si>
    <t>CQ4240</t>
  </si>
  <si>
    <t>ECR – Early Career Researchers</t>
  </si>
  <si>
    <t>CQ4250</t>
  </si>
  <si>
    <t>CQ4260</t>
  </si>
  <si>
    <t>Graduate Joint Consultative Committee</t>
  </si>
  <si>
    <t>CQ7495</t>
  </si>
  <si>
    <t>Excellence in Decision Making Conference - Society for the Biology of Decision Making</t>
  </si>
  <si>
    <t>CQ8000</t>
  </si>
  <si>
    <t>Smithson - Summer School</t>
  </si>
  <si>
    <t>CQ8060</t>
  </si>
  <si>
    <t>CPPC conference (Kolling)</t>
  </si>
  <si>
    <t>CQ8010</t>
  </si>
  <si>
    <t>RealVision Consortium - Smithson</t>
  </si>
  <si>
    <t>CQ8</t>
  </si>
  <si>
    <t>CQ8030</t>
  </si>
  <si>
    <t>Focused Ultrasound Neuromodulation Symposium</t>
  </si>
  <si>
    <t>CQ8050</t>
  </si>
  <si>
    <t>Life History Conference (Bowes)</t>
  </si>
  <si>
    <t>CQ9982</t>
  </si>
  <si>
    <t>CQA2</t>
  </si>
  <si>
    <t>CQ9986</t>
  </si>
  <si>
    <t>CQ9998</t>
  </si>
  <si>
    <t>CQB</t>
  </si>
  <si>
    <t>CQ9999</t>
  </si>
  <si>
    <t>CR0000</t>
  </si>
  <si>
    <t>BDI - main account</t>
  </si>
  <si>
    <t>CR11</t>
  </si>
  <si>
    <t>CR1000</t>
  </si>
  <si>
    <t>Director Discretionary Fund</t>
  </si>
  <si>
    <t>CR12</t>
  </si>
  <si>
    <t>CR2000</t>
  </si>
  <si>
    <t>Gil McVean</t>
  </si>
  <si>
    <t>CR21</t>
  </si>
  <si>
    <t>CR2010</t>
  </si>
  <si>
    <t>Cecilia Lindgren</t>
  </si>
  <si>
    <t>CR2020</t>
  </si>
  <si>
    <t>David Wedge</t>
  </si>
  <si>
    <t>CR2030</t>
  </si>
  <si>
    <t>Peter Gething</t>
  </si>
  <si>
    <t>CR2040</t>
  </si>
  <si>
    <t>Christophe Fraser</t>
  </si>
  <si>
    <t>CR2050</t>
  </si>
  <si>
    <t>Catherine Moyes</t>
  </si>
  <si>
    <t>CR2060</t>
  </si>
  <si>
    <t>Gil McVean (non-salary)</t>
  </si>
  <si>
    <t>CR2070</t>
  </si>
  <si>
    <t>Dominic Kwaitkowski</t>
  </si>
  <si>
    <t>CR2080</t>
  </si>
  <si>
    <t>Augustine Kong</t>
  </si>
  <si>
    <t>CR2090</t>
  </si>
  <si>
    <t>Simon Hay</t>
  </si>
  <si>
    <t>CR2100</t>
  </si>
  <si>
    <t>Katrina Lythgoe</t>
  </si>
  <si>
    <t>CR2110</t>
  </si>
  <si>
    <t>David Aanensen</t>
  </si>
  <si>
    <t>CR2120</t>
  </si>
  <si>
    <t>Deirdre Hollingsworth</t>
  </si>
  <si>
    <t>CR2130</t>
  </si>
  <si>
    <t>Li Ka Shing Studentships</t>
  </si>
  <si>
    <t>CR2140</t>
  </si>
  <si>
    <t>Jerome Kelleher</t>
  </si>
  <si>
    <t>CR2150</t>
  </si>
  <si>
    <t>Lisa White</t>
  </si>
  <si>
    <t>CR9981</t>
  </si>
  <si>
    <t>CR22</t>
  </si>
  <si>
    <t>CR3000</t>
  </si>
  <si>
    <t>CR31</t>
  </si>
  <si>
    <t>CR9970</t>
  </si>
  <si>
    <t>CR9971</t>
  </si>
  <si>
    <t>CR4000</t>
  </si>
  <si>
    <t>BDI High Performance Computing</t>
  </si>
  <si>
    <t>CR42</t>
  </si>
  <si>
    <t>CR5000</t>
  </si>
  <si>
    <t>CR51</t>
  </si>
  <si>
    <t>CR5300</t>
  </si>
  <si>
    <t>Visiting Fellowship Scheme</t>
  </si>
  <si>
    <t>CR53</t>
  </si>
  <si>
    <t>CR5310</t>
  </si>
  <si>
    <t>Samantha Laber Travel Fellowship</t>
  </si>
  <si>
    <t>CR9982</t>
  </si>
  <si>
    <t>CRA2</t>
  </si>
  <si>
    <t>CR9986</t>
  </si>
  <si>
    <t>CR9998</t>
  </si>
  <si>
    <t>CRB</t>
  </si>
  <si>
    <t>CR9999</t>
  </si>
  <si>
    <t>CS0000</t>
  </si>
  <si>
    <t>NDPH BDI - main account</t>
  </si>
  <si>
    <t>CS11</t>
  </si>
  <si>
    <t>CS1000</t>
  </si>
  <si>
    <t>Deputy Director Funds</t>
  </si>
  <si>
    <t>CS12</t>
  </si>
  <si>
    <t>CS2000</t>
  </si>
  <si>
    <t>Ethics</t>
  </si>
  <si>
    <t>CS22</t>
  </si>
  <si>
    <t>CS3000</t>
  </si>
  <si>
    <t>Digital Biomarkers for Dementia</t>
  </si>
  <si>
    <t>CS3010</t>
  </si>
  <si>
    <t>Daniel Wilson Robertson Fellow</t>
  </si>
  <si>
    <t>CS3020</t>
  </si>
  <si>
    <t>David Eyre Robertson Fellow</t>
  </si>
  <si>
    <t>CS3030</t>
  </si>
  <si>
    <t>Goylette Chami Robertson Fellow</t>
  </si>
  <si>
    <t>CS4000</t>
  </si>
  <si>
    <t>Clinical Imaging</t>
  </si>
  <si>
    <t>CS6000</t>
  </si>
  <si>
    <t>Data Epidemiology Eva Morris</t>
  </si>
  <si>
    <t>CS9981</t>
  </si>
  <si>
    <t>CS1010</t>
  </si>
  <si>
    <t>BDI Holding Account</t>
  </si>
  <si>
    <t>CS31</t>
  </si>
  <si>
    <t>CS9970</t>
  </si>
  <si>
    <t>CS9971</t>
  </si>
  <si>
    <t>CS5000</t>
  </si>
  <si>
    <t>BDI Meeting Conference Costs</t>
  </si>
  <si>
    <t>CS53</t>
  </si>
  <si>
    <t>CS9982</t>
  </si>
  <si>
    <t>CSA2</t>
  </si>
  <si>
    <t>CS9986</t>
  </si>
  <si>
    <t>CS9998</t>
  </si>
  <si>
    <t>CSB</t>
  </si>
  <si>
    <t>CS9999</t>
  </si>
  <si>
    <t>CT0000</t>
  </si>
  <si>
    <t>Politics and International Relations - Mai - Main A/c</t>
  </si>
  <si>
    <t>CTA1</t>
  </si>
  <si>
    <t>CT0005</t>
  </si>
  <si>
    <t>Departmental Funding - Graduates</t>
  </si>
  <si>
    <t>CT0017</t>
  </si>
  <si>
    <t>Oxford-Princeton Global Leaders Programme</t>
  </si>
  <si>
    <t>CT0019</t>
  </si>
  <si>
    <t>Spring School Events</t>
  </si>
  <si>
    <t>CT0026</t>
  </si>
  <si>
    <t>Research Projects - Costs Transfers</t>
  </si>
  <si>
    <t>CT0030</t>
  </si>
  <si>
    <t>Alumni &amp; Publicity</t>
  </si>
  <si>
    <t>CT0034</t>
  </si>
  <si>
    <t>Swift RDF TT05 - CSSJ project</t>
  </si>
  <si>
    <t>CT2000</t>
  </si>
  <si>
    <t>Departmental Awards</t>
  </si>
  <si>
    <t>CT3000</t>
  </si>
  <si>
    <t>Conference Control AC</t>
  </si>
  <si>
    <t>CT5005</t>
  </si>
  <si>
    <t>Reuters Institute for the Study of Journalism - Donations</t>
  </si>
  <si>
    <t>CT5011</t>
  </si>
  <si>
    <t>CT5013</t>
  </si>
  <si>
    <t>CIS</t>
  </si>
  <si>
    <t>CT5018</t>
  </si>
  <si>
    <t>Trust Funds - General Claims</t>
  </si>
  <si>
    <t>CT5021</t>
  </si>
  <si>
    <t>Fco - Caplan</t>
  </si>
  <si>
    <t>CT5043</t>
  </si>
  <si>
    <t>OXPO Centre (formerly ERG).</t>
  </si>
  <si>
    <t>CT9970</t>
  </si>
  <si>
    <t>CT9971</t>
  </si>
  <si>
    <t>CT9981</t>
  </si>
  <si>
    <t>CT9982</t>
  </si>
  <si>
    <t>CTA2</t>
  </si>
  <si>
    <t>CT9986</t>
  </si>
  <si>
    <t>CT9998</t>
  </si>
  <si>
    <t>CTB</t>
  </si>
  <si>
    <t>CT9999</t>
  </si>
  <si>
    <t>CU3008</t>
  </si>
  <si>
    <t>CSAE Conference</t>
  </si>
  <si>
    <t>CU3</t>
  </si>
  <si>
    <t>CU0000</t>
  </si>
  <si>
    <t>Economics - Main A/c</t>
  </si>
  <si>
    <t>CUA1</t>
  </si>
  <si>
    <t>CU1002</t>
  </si>
  <si>
    <t>EMOD Research Centre</t>
  </si>
  <si>
    <t>CU2001</t>
  </si>
  <si>
    <t>Bulletin fund</t>
  </si>
  <si>
    <t>CU2002</t>
  </si>
  <si>
    <t>OUBEP Business &amp; Economics Programme</t>
  </si>
  <si>
    <t>CU2020</t>
  </si>
  <si>
    <t>Economics Summer Schools</t>
  </si>
  <si>
    <t>CU3001</t>
  </si>
  <si>
    <t>CSAE Residual balances</t>
  </si>
  <si>
    <t>CU3004</t>
  </si>
  <si>
    <t>OxCarre Residual Balance</t>
  </si>
  <si>
    <t>CU9970</t>
  </si>
  <si>
    <t>CU9971</t>
  </si>
  <si>
    <t>CU9981</t>
  </si>
  <si>
    <t>CU9982</t>
  </si>
  <si>
    <t>CUA2</t>
  </si>
  <si>
    <t>CU9986</t>
  </si>
  <si>
    <t>CU9998</t>
  </si>
  <si>
    <t>CUB</t>
  </si>
  <si>
    <t>CU9999</t>
  </si>
  <si>
    <t>CV0000</t>
  </si>
  <si>
    <t>Social Policy and Intervention - Main A/c</t>
  </si>
  <si>
    <t>CV1</t>
  </si>
  <si>
    <t>CV0001</t>
  </si>
  <si>
    <t>F Gardner Account</t>
  </si>
  <si>
    <t>CV0002</t>
  </si>
  <si>
    <t>M Seeleib-Kaiser Account</t>
  </si>
  <si>
    <t>CV0003</t>
  </si>
  <si>
    <t>Methods Hub</t>
  </si>
  <si>
    <t>CV0005</t>
  </si>
  <si>
    <t>A Buchanan Account</t>
  </si>
  <si>
    <t>CV0006</t>
  </si>
  <si>
    <t>P Montgomery Account</t>
  </si>
  <si>
    <t>CV0009</t>
  </si>
  <si>
    <t>Sidney Ball Lecture</t>
  </si>
  <si>
    <t>CV0011</t>
  </si>
  <si>
    <t>Staff Support Fund</t>
  </si>
  <si>
    <t>CV0013</t>
  </si>
  <si>
    <t>CSP teaching budget</t>
  </si>
  <si>
    <t>CV0015</t>
  </si>
  <si>
    <t>EBSIPE Teaching Budget</t>
  </si>
  <si>
    <t>CV0017</t>
  </si>
  <si>
    <t>GRS budget</t>
  </si>
  <si>
    <t>CV0022</t>
  </si>
  <si>
    <t>PPE Tutors</t>
  </si>
  <si>
    <t>CV0023</t>
  </si>
  <si>
    <t>OpenPop</t>
  </si>
  <si>
    <t>CV0025</t>
  </si>
  <si>
    <t>Doctoral Training Centre</t>
  </si>
  <si>
    <t>CV0029</t>
  </si>
  <si>
    <t>T Smith Account</t>
  </si>
  <si>
    <t>CV0031</t>
  </si>
  <si>
    <t>Student support fund</t>
  </si>
  <si>
    <t>CV0032</t>
  </si>
  <si>
    <t>Miscellaneous Student Funds</t>
  </si>
  <si>
    <t>CV0033</t>
  </si>
  <si>
    <t>R Walker Account</t>
  </si>
  <si>
    <t>CV0034</t>
  </si>
  <si>
    <t>CV0035</t>
  </si>
  <si>
    <t>Lucie Cluver Impact Prize Account</t>
  </si>
  <si>
    <t>CV0036</t>
  </si>
  <si>
    <t>Directly Received Funding</t>
  </si>
  <si>
    <t>CV0037</t>
  </si>
  <si>
    <t>Equipment</t>
  </si>
  <si>
    <t>CV0040</t>
  </si>
  <si>
    <t>L Cluver account</t>
  </si>
  <si>
    <t>CV0045</t>
  </si>
  <si>
    <t>HoD account</t>
  </si>
  <si>
    <t>CV0046</t>
  </si>
  <si>
    <t>Barnett Scholarship Fund</t>
  </si>
  <si>
    <t>CV0047</t>
  </si>
  <si>
    <t>Brian Nolan Account</t>
  </si>
  <si>
    <t>CV5004</t>
  </si>
  <si>
    <t>C Roberts Booklet Account</t>
  </si>
  <si>
    <t>CV2</t>
  </si>
  <si>
    <t>CV5007</t>
  </si>
  <si>
    <t>John Fell Pre Award</t>
  </si>
  <si>
    <t>CV5013</t>
  </si>
  <si>
    <t>Temp I/E Pending Transfer</t>
  </si>
  <si>
    <t>CV5016</t>
  </si>
  <si>
    <t>Jane Barlow Account</t>
  </si>
  <si>
    <t>CV5018</t>
  </si>
  <si>
    <t>ORSA</t>
  </si>
  <si>
    <t>CV5020</t>
  </si>
  <si>
    <t>Stuart Basten Research Account</t>
  </si>
  <si>
    <t>CV9970</t>
  </si>
  <si>
    <t>CVA1</t>
  </si>
  <si>
    <t>CV9971</t>
  </si>
  <si>
    <t>CV9981</t>
  </si>
  <si>
    <t>CV9982</t>
  </si>
  <si>
    <t>CVA2</t>
  </si>
  <si>
    <t>CV9986</t>
  </si>
  <si>
    <t>CV9998</t>
  </si>
  <si>
    <t>CVB</t>
  </si>
  <si>
    <t>CV9999</t>
  </si>
  <si>
    <t>CX0000</t>
  </si>
  <si>
    <t>Socio-Legal Studies - Main A/c</t>
  </si>
  <si>
    <t>CX10</t>
  </si>
  <si>
    <t>CX0803</t>
  </si>
  <si>
    <t>PCMLP - general account</t>
  </si>
  <si>
    <t>CX30</t>
  </si>
  <si>
    <t>CX0804</t>
  </si>
  <si>
    <t>PCMLP Summer Institute</t>
  </si>
  <si>
    <t>CX5003</t>
  </si>
  <si>
    <t>CSLS Conferences</t>
  </si>
  <si>
    <t>CX520</t>
  </si>
  <si>
    <t>CX2204</t>
  </si>
  <si>
    <t>Civil Justice General</t>
  </si>
  <si>
    <t>CX600</t>
  </si>
  <si>
    <t>CX9970</t>
  </si>
  <si>
    <t>CXA1</t>
  </si>
  <si>
    <t>CX9971</t>
  </si>
  <si>
    <t>CX9981</t>
  </si>
  <si>
    <t>CX9982</t>
  </si>
  <si>
    <t>CXA2</t>
  </si>
  <si>
    <t>CX9986</t>
  </si>
  <si>
    <t>CX9998</t>
  </si>
  <si>
    <t>CXB</t>
  </si>
  <si>
    <t>CX9999</t>
  </si>
  <si>
    <t>CY0000</t>
  </si>
  <si>
    <t>Sociology - Main A/c</t>
  </si>
  <si>
    <t>CYA1</t>
  </si>
  <si>
    <t>CY0003</t>
  </si>
  <si>
    <t>Conferences and Events</t>
  </si>
  <si>
    <t>CY5000</t>
  </si>
  <si>
    <t>Small Projects</t>
  </si>
  <si>
    <t>CY5001</t>
  </si>
  <si>
    <t>Individual Research and Consultancy</t>
  </si>
  <si>
    <t>CY5005</t>
  </si>
  <si>
    <t>Centre for Time Use Research</t>
  </si>
  <si>
    <t>CY5009</t>
  </si>
  <si>
    <t>Nuffield College Support for LCDS</t>
  </si>
  <si>
    <t>CY9970</t>
  </si>
  <si>
    <t>CY9971</t>
  </si>
  <si>
    <t>CY9981</t>
  </si>
  <si>
    <t>CY9982</t>
  </si>
  <si>
    <t>CYA2</t>
  </si>
  <si>
    <t>CY9986</t>
  </si>
  <si>
    <t>CY9998</t>
  </si>
  <si>
    <t>CYB</t>
  </si>
  <si>
    <t>CY9999</t>
  </si>
  <si>
    <t>CZ3001</t>
  </si>
  <si>
    <t>Social Data Science Teaching</t>
  </si>
  <si>
    <t>CZ3</t>
  </si>
  <si>
    <t>CZ0000</t>
  </si>
  <si>
    <t>Oxford Internet Institute - Main A/c</t>
  </si>
  <si>
    <t>CZA1</t>
  </si>
  <si>
    <t>CZ1002</t>
  </si>
  <si>
    <t>Fundraising</t>
  </si>
  <si>
    <t>CZ1003</t>
  </si>
  <si>
    <t>ICT</t>
  </si>
  <si>
    <t>CZ2002</t>
  </si>
  <si>
    <t>Generic Events Account</t>
  </si>
  <si>
    <t>CZ3000</t>
  </si>
  <si>
    <t>Generic Teaching Account</t>
  </si>
  <si>
    <t>CZ3003</t>
  </si>
  <si>
    <t>OII Summer Doctoral Programme</t>
  </si>
  <si>
    <t>CZ9000</t>
  </si>
  <si>
    <t>Other Research</t>
  </si>
  <si>
    <t>CZ9003</t>
  </si>
  <si>
    <t>World Internet Project (OxIS)</t>
  </si>
  <si>
    <t>CZ9501</t>
  </si>
  <si>
    <t>Director</t>
  </si>
  <si>
    <t>CZ9502</t>
  </si>
  <si>
    <t>Prof. Society and Internet</t>
  </si>
  <si>
    <t>CZ9503</t>
  </si>
  <si>
    <t>Prof. Internet Governance</t>
  </si>
  <si>
    <t>CZ9970</t>
  </si>
  <si>
    <t>CZ9971</t>
  </si>
  <si>
    <t>CZ9981</t>
  </si>
  <si>
    <t>CZ9982</t>
  </si>
  <si>
    <t>CZA2</t>
  </si>
  <si>
    <t>CZ9986</t>
  </si>
  <si>
    <t>CZ9998</t>
  </si>
  <si>
    <t>CZB</t>
  </si>
  <si>
    <t>CZ9999</t>
  </si>
  <si>
    <t>D30000</t>
  </si>
  <si>
    <t>Social Sciences - Main A/c</t>
  </si>
  <si>
    <t>D300</t>
  </si>
  <si>
    <t>D30001</t>
  </si>
  <si>
    <t>ESRC DTP admin and Divisional contribution</t>
  </si>
  <si>
    <t>D30004</t>
  </si>
  <si>
    <t>Operating Account</t>
  </si>
  <si>
    <t>D30005</t>
  </si>
  <si>
    <t>Departmental Reviews</t>
  </si>
  <si>
    <t>D30006</t>
  </si>
  <si>
    <t>Projects and Recurrent recharges</t>
  </si>
  <si>
    <t>D30007</t>
  </si>
  <si>
    <t>PG/Researcher Training and Development</t>
  </si>
  <si>
    <t>D35000</t>
  </si>
  <si>
    <t>Manor Road IT Service</t>
  </si>
  <si>
    <t>D35</t>
  </si>
  <si>
    <t>D35002</t>
  </si>
  <si>
    <t>Manor Road IT Web Service</t>
  </si>
  <si>
    <t>D30002</t>
  </si>
  <si>
    <t>Social Sciences Division - examiner expenses</t>
  </si>
  <si>
    <t>D3A1</t>
  </si>
  <si>
    <t>D30003</t>
  </si>
  <si>
    <t>Social Sciences Continuation Fees</t>
  </si>
  <si>
    <t>D31000</t>
  </si>
  <si>
    <t>Social Sciences Reserves</t>
  </si>
  <si>
    <t>D39970</t>
  </si>
  <si>
    <t>D39971</t>
  </si>
  <si>
    <t>D39981</t>
  </si>
  <si>
    <t>D39982</t>
  </si>
  <si>
    <t>D3A2</t>
  </si>
  <si>
    <t>D39986</t>
  </si>
  <si>
    <t>D40000</t>
  </si>
  <si>
    <t>MPLS Division - Main A/c</t>
  </si>
  <si>
    <t>D410</t>
  </si>
  <si>
    <t>D40002</t>
  </si>
  <si>
    <t>D40003</t>
  </si>
  <si>
    <t>New Professors and Initiatives</t>
  </si>
  <si>
    <t>D40007</t>
  </si>
  <si>
    <t>MPLS Bridging Pilot</t>
  </si>
  <si>
    <t>D40008</t>
  </si>
  <si>
    <t>Oxford Sparks</t>
  </si>
  <si>
    <t>D40009</t>
  </si>
  <si>
    <t>Prof Merit Awards</t>
  </si>
  <si>
    <t>D40050</t>
  </si>
  <si>
    <t>D40060</t>
  </si>
  <si>
    <t>Suzhou - Oxford China Collaboration</t>
  </si>
  <si>
    <t>D41500</t>
  </si>
  <si>
    <t>Industrial Research Partnerships Team</t>
  </si>
  <si>
    <t>D42000</t>
  </si>
  <si>
    <t>MPLS Skills Training</t>
  </si>
  <si>
    <t>D43000</t>
  </si>
  <si>
    <t>Equality and Diversity</t>
  </si>
  <si>
    <t>D40005</t>
  </si>
  <si>
    <t>BRADLEY - DESCARTES PRIZE BALANCE</t>
  </si>
  <si>
    <t>D450</t>
  </si>
  <si>
    <t>D40010</t>
  </si>
  <si>
    <t>MPS Trust Funds</t>
  </si>
  <si>
    <t>D41000</t>
  </si>
  <si>
    <t>On Behalf of Departments</t>
  </si>
  <si>
    <t>D41600</t>
  </si>
  <si>
    <t>DTP - Environmental Research</t>
  </si>
  <si>
    <t>D42060</t>
  </si>
  <si>
    <t>Enterprise Skills</t>
  </si>
  <si>
    <t>D49970</t>
  </si>
  <si>
    <t>D49971</t>
  </si>
  <si>
    <t>D49981</t>
  </si>
  <si>
    <t>D49982</t>
  </si>
  <si>
    <t>D4A2</t>
  </si>
  <si>
    <t>D49986</t>
  </si>
  <si>
    <t>D49998</t>
  </si>
  <si>
    <t>D4B</t>
  </si>
  <si>
    <t>D49999</t>
  </si>
  <si>
    <t>DB0000</t>
  </si>
  <si>
    <t>ASTROPHYSICS  - Main A/c</t>
  </si>
  <si>
    <t>DB0</t>
  </si>
  <si>
    <t>DB0001</t>
  </si>
  <si>
    <t>DB0002</t>
  </si>
  <si>
    <t>Loans</t>
  </si>
  <si>
    <t>DB0003</t>
  </si>
  <si>
    <t>Unexpected Astro Cost Recovery Charges</t>
  </si>
  <si>
    <t>DB0004</t>
  </si>
  <si>
    <t>DB0005</t>
  </si>
  <si>
    <t>Wetton Telescope</t>
  </si>
  <si>
    <t>DB0006</t>
  </si>
  <si>
    <t>Research Travel</t>
  </si>
  <si>
    <t>DB0007</t>
  </si>
  <si>
    <t>Graduate Student Special Support</t>
  </si>
  <si>
    <t>DB0008</t>
  </si>
  <si>
    <t>Seminars</t>
  </si>
  <si>
    <t>DB0009</t>
  </si>
  <si>
    <t>DB0010</t>
  </si>
  <si>
    <t>Astro refurbishments</t>
  </si>
  <si>
    <t>DB0012</t>
  </si>
  <si>
    <t>Pump-priming and Lab Eq</t>
  </si>
  <si>
    <t>DB0014</t>
  </si>
  <si>
    <t>MPhys Projects</t>
  </si>
  <si>
    <t>DB0015</t>
  </si>
  <si>
    <t>Visitors Expenses</t>
  </si>
  <si>
    <t>DB0072</t>
  </si>
  <si>
    <t>General support staff</t>
  </si>
  <si>
    <t>DB0073</t>
  </si>
  <si>
    <t>Research Staff (Short Term Astro)</t>
  </si>
  <si>
    <t>DB0090</t>
  </si>
  <si>
    <t>Utilities (phone, printer)</t>
  </si>
  <si>
    <t>DB0091</t>
  </si>
  <si>
    <t>Refurbishment</t>
  </si>
  <si>
    <t>DB0099</t>
  </si>
  <si>
    <t>Grad Student Travel and Consumables</t>
  </si>
  <si>
    <t>DB0100</t>
  </si>
  <si>
    <t>Reserve</t>
  </si>
  <si>
    <t>DB9500</t>
  </si>
  <si>
    <t>Astro Overhead Income</t>
  </si>
  <si>
    <t>DB9501</t>
  </si>
  <si>
    <t>Astro EU VAT</t>
  </si>
  <si>
    <t>DB9502</t>
  </si>
  <si>
    <t>Astro other charges against overheads</t>
  </si>
  <si>
    <t>DB1000</t>
  </si>
  <si>
    <t>Mike Jones Startup</t>
  </si>
  <si>
    <t>DB1</t>
  </si>
  <si>
    <t>DB2005</t>
  </si>
  <si>
    <t>Astro Conference 5</t>
  </si>
  <si>
    <t>DB2</t>
  </si>
  <si>
    <t>DB2006</t>
  </si>
  <si>
    <t>Astro Conference 6</t>
  </si>
  <si>
    <t>DB2007</t>
  </si>
  <si>
    <t>Astro Conference 7</t>
  </si>
  <si>
    <t>DB2008</t>
  </si>
  <si>
    <t>LSST Galaxies Workshop - July 2016</t>
  </si>
  <si>
    <t>DB2009</t>
  </si>
  <si>
    <t>V404 CYG - September 2016</t>
  </si>
  <si>
    <t>DB2010</t>
  </si>
  <si>
    <t>Statistical challenges for large-scale structure in the era of LSST</t>
  </si>
  <si>
    <t>DB2001</t>
  </si>
  <si>
    <t>Astro Small Meetings</t>
  </si>
  <si>
    <t>DB3</t>
  </si>
  <si>
    <t>DB2002</t>
  </si>
  <si>
    <t>Astro Conference 2</t>
  </si>
  <si>
    <t>DB2003</t>
  </si>
  <si>
    <t>Astro Conference 3</t>
  </si>
  <si>
    <t>DB2004</t>
  </si>
  <si>
    <t>Astro Conference 4</t>
  </si>
  <si>
    <t>DB3001</t>
  </si>
  <si>
    <t>Physics G.B.Order B(P)8041 Davies Start</t>
  </si>
  <si>
    <t>DB3002</t>
  </si>
  <si>
    <t>HoSD funds to support general research in Theoretical Astrophysics</t>
  </si>
  <si>
    <t>DB3003</t>
  </si>
  <si>
    <t>Feed Horn Project</t>
  </si>
  <si>
    <t>DB3004</t>
  </si>
  <si>
    <t>Global JetWatch</t>
  </si>
  <si>
    <t>DB3006</t>
  </si>
  <si>
    <t>Thatte Residual Funds</t>
  </si>
  <si>
    <t>DB3007</t>
  </si>
  <si>
    <t>Lintott residual Funds and Galaxy Zoo Conference Aug 09</t>
  </si>
  <si>
    <t>DB3010</t>
  </si>
  <si>
    <t>Closed, was: Feeding the Giants Conf Sep 2011</t>
  </si>
  <si>
    <t>DB3011</t>
  </si>
  <si>
    <t>Hintze Lectures</t>
  </si>
  <si>
    <t>DB3013</t>
  </si>
  <si>
    <t>Rosalind Franklin Award and Lecture Prize</t>
  </si>
  <si>
    <t>DB3014</t>
  </si>
  <si>
    <t>MRC Citizen Science</t>
  </si>
  <si>
    <t>DB4000</t>
  </si>
  <si>
    <t>Beecroft Fellowships, matching Funds for DBRUOX0 (James Martin)</t>
  </si>
  <si>
    <t>DB4</t>
  </si>
  <si>
    <t>DB4001</t>
  </si>
  <si>
    <t>Conference Residual Funds</t>
  </si>
  <si>
    <t>DB4002</t>
  </si>
  <si>
    <t>Steve Rawlings Memorial Fund</t>
  </si>
  <si>
    <t>DB4003</t>
  </si>
  <si>
    <t>Savilian Professor - Hintze Funds</t>
  </si>
  <si>
    <t>DB4004</t>
  </si>
  <si>
    <t>Sciama Fund</t>
  </si>
  <si>
    <t>DB4050</t>
  </si>
  <si>
    <t>Astro Trust Funds</t>
  </si>
  <si>
    <t>DB6000</t>
  </si>
  <si>
    <t>Science in Society - Clarke</t>
  </si>
  <si>
    <t>DB6</t>
  </si>
  <si>
    <t>DB6001</t>
  </si>
  <si>
    <t>Balzan travel grant</t>
  </si>
  <si>
    <t>DB6002</t>
  </si>
  <si>
    <t>MPLS Networking and Interdisciplinary Fund - Lintott</t>
  </si>
  <si>
    <t>DB6003</t>
  </si>
  <si>
    <t>LSST/Zooniverse AURA Contract - Lintott</t>
  </si>
  <si>
    <t>DB7000</t>
  </si>
  <si>
    <t>HARMONI UKATC Work</t>
  </si>
  <si>
    <t>DB7</t>
  </si>
  <si>
    <t>DB7001</t>
  </si>
  <si>
    <t>Outreach Sales</t>
  </si>
  <si>
    <t>DB8000</t>
  </si>
  <si>
    <t>Miller Visitor Funds</t>
  </si>
  <si>
    <t>DB8</t>
  </si>
  <si>
    <t>DB8001</t>
  </si>
  <si>
    <t>Salaries to be reclaimed from RAL</t>
  </si>
  <si>
    <t>DB8003</t>
  </si>
  <si>
    <t>ALMA band 11</t>
  </si>
  <si>
    <t>DB9970</t>
  </si>
  <si>
    <t>DBA1</t>
  </si>
  <si>
    <t>DB9971</t>
  </si>
  <si>
    <t>DB9981</t>
  </si>
  <si>
    <t>DB9982</t>
  </si>
  <si>
    <t>DBA2</t>
  </si>
  <si>
    <t>DB9986</t>
  </si>
  <si>
    <t>DB9998</t>
  </si>
  <si>
    <t>DBB</t>
  </si>
  <si>
    <t>DB9999</t>
  </si>
  <si>
    <t>DC0000</t>
  </si>
  <si>
    <t>AOPP - Main A/c</t>
  </si>
  <si>
    <t>DC0</t>
  </si>
  <si>
    <t>DC0001</t>
  </si>
  <si>
    <t>Administration - AOPP</t>
  </si>
  <si>
    <t>DC0002</t>
  </si>
  <si>
    <t>AOPP - Loans</t>
  </si>
  <si>
    <t>DC0003</t>
  </si>
  <si>
    <t>Unexpected AOPP Cost Recovery Charges</t>
  </si>
  <si>
    <t>DC0004</t>
  </si>
  <si>
    <t>AOPP - Computing</t>
  </si>
  <si>
    <t>DC0005</t>
  </si>
  <si>
    <t>DC0006</t>
  </si>
  <si>
    <t>Electronics consumables</t>
  </si>
  <si>
    <t>DC0007</t>
  </si>
  <si>
    <t>DC0008</t>
  </si>
  <si>
    <t>Mechanical consumables</t>
  </si>
  <si>
    <t>DC0009</t>
  </si>
  <si>
    <t>Office supplies</t>
  </si>
  <si>
    <t>DC0010</t>
  </si>
  <si>
    <t>Telephones</t>
  </si>
  <si>
    <t>DC0011</t>
  </si>
  <si>
    <t>Recruitment and Advertising</t>
  </si>
  <si>
    <t>DC0013</t>
  </si>
  <si>
    <t>AOPP SRF Cost Recovery</t>
  </si>
  <si>
    <t>DC0071</t>
  </si>
  <si>
    <t>AOPP SRF Salaries</t>
  </si>
  <si>
    <t>DC0072</t>
  </si>
  <si>
    <t>DC0073</t>
  </si>
  <si>
    <t>Project-specific support staff</t>
  </si>
  <si>
    <t>DC0090</t>
  </si>
  <si>
    <t>DC0091</t>
  </si>
  <si>
    <t>DC0099</t>
  </si>
  <si>
    <t>DC0100</t>
  </si>
  <si>
    <t>DC9500</t>
  </si>
  <si>
    <t>AOPP Overhead Income</t>
  </si>
  <si>
    <t>DC9501</t>
  </si>
  <si>
    <t>AOPP EU VAT</t>
  </si>
  <si>
    <t>DC9502</t>
  </si>
  <si>
    <t>AOPP other charges against overheads</t>
  </si>
  <si>
    <t>DC0020</t>
  </si>
  <si>
    <t>Myles Allen</t>
  </si>
  <si>
    <t>DC1</t>
  </si>
  <si>
    <t>DC0021</t>
  </si>
  <si>
    <t>Neil Bowles</t>
  </si>
  <si>
    <t>DC0022</t>
  </si>
  <si>
    <t>Simon Calcutt</t>
  </si>
  <si>
    <t>DC0023</t>
  </si>
  <si>
    <t>Anu Dudhia</t>
  </si>
  <si>
    <t>DC0024</t>
  </si>
  <si>
    <t>Don Grainger</t>
  </si>
  <si>
    <t>DC0025</t>
  </si>
  <si>
    <t>Lesley Gray</t>
  </si>
  <si>
    <t>DC0026</t>
  </si>
  <si>
    <t>Pat Irwin</t>
  </si>
  <si>
    <t>DC0027</t>
  </si>
  <si>
    <t>David Marshall</t>
  </si>
  <si>
    <t>DC0028</t>
  </si>
  <si>
    <t>Tim Palmer</t>
  </si>
  <si>
    <t>DC0029</t>
  </si>
  <si>
    <t>Ray Pierrehumbert</t>
  </si>
  <si>
    <t>DC0030</t>
  </si>
  <si>
    <t>Peter Read</t>
  </si>
  <si>
    <t>DC0031</t>
  </si>
  <si>
    <t>Philip Stier</t>
  </si>
  <si>
    <t>DC0032</t>
  </si>
  <si>
    <t>Andrew Wells</t>
  </si>
  <si>
    <t>DC0033</t>
  </si>
  <si>
    <t>Tim Woollings</t>
  </si>
  <si>
    <t>DC0034</t>
  </si>
  <si>
    <t>Laure Zanna</t>
  </si>
  <si>
    <t>DC0035</t>
  </si>
  <si>
    <t>Antje Weisheimer</t>
  </si>
  <si>
    <t>DC0036</t>
  </si>
  <si>
    <t>DC1000</t>
  </si>
  <si>
    <t>ALLEN - Residual DCRLRX0</t>
  </si>
  <si>
    <t>DC1001</t>
  </si>
  <si>
    <t>Rodgers HDC5D</t>
  </si>
  <si>
    <t>DC2001</t>
  </si>
  <si>
    <t>AOPP Conference 1</t>
  </si>
  <si>
    <t>DC2</t>
  </si>
  <si>
    <t>DC2002</t>
  </si>
  <si>
    <t>AOPP Conference 2</t>
  </si>
  <si>
    <t>DC2003</t>
  </si>
  <si>
    <t>AOPP Conference CC 3</t>
  </si>
  <si>
    <t>DC2004</t>
  </si>
  <si>
    <t>AOPP Conference 4</t>
  </si>
  <si>
    <t>DC2005</t>
  </si>
  <si>
    <t>AOPP conference 5</t>
  </si>
  <si>
    <t>DC2006</t>
  </si>
  <si>
    <t>AOPP conference 6</t>
  </si>
  <si>
    <t>DC2007</t>
  </si>
  <si>
    <t>AOPP conference 7</t>
  </si>
  <si>
    <t>DC3002</t>
  </si>
  <si>
    <t>Ray Pierrehumbert startup funds</t>
  </si>
  <si>
    <t>DC3</t>
  </si>
  <si>
    <t>DC3003</t>
  </si>
  <si>
    <t>Grainger</t>
  </si>
  <si>
    <t>DC4000</t>
  </si>
  <si>
    <t>Stirling Royalties</t>
  </si>
  <si>
    <t>DC4</t>
  </si>
  <si>
    <t>DC4050</t>
  </si>
  <si>
    <t>AOPP Trust Funds</t>
  </si>
  <si>
    <t>DC6000</t>
  </si>
  <si>
    <t>JUICE - UK Space Agency</t>
  </si>
  <si>
    <t>DC6</t>
  </si>
  <si>
    <t>DC6001</t>
  </si>
  <si>
    <t>NERC Rtsg Field Trips - Ewen</t>
  </si>
  <si>
    <t>DC6002</t>
  </si>
  <si>
    <t>NERC Rtsg Field Trips - Faull</t>
  </si>
  <si>
    <t>DC6003</t>
  </si>
  <si>
    <t>NERC  Rtsg Field Trips - Keane</t>
  </si>
  <si>
    <t>DC7000</t>
  </si>
  <si>
    <t>Hepplewhite Univ Toronto</t>
  </si>
  <si>
    <t>DC7</t>
  </si>
  <si>
    <t>DC7001</t>
  </si>
  <si>
    <t>PASCALE II</t>
  </si>
  <si>
    <t>DC7003</t>
  </si>
  <si>
    <t>Jet Propulsion Lab</t>
  </si>
  <si>
    <t>DC7005</t>
  </si>
  <si>
    <t>Vacuum Testing</t>
  </si>
  <si>
    <t>DC9970</t>
  </si>
  <si>
    <t>DCA1</t>
  </si>
  <si>
    <t>DC9971</t>
  </si>
  <si>
    <t>DC9981</t>
  </si>
  <si>
    <t>DC9982</t>
  </si>
  <si>
    <t>DCA2</t>
  </si>
  <si>
    <t>DC9986</t>
  </si>
  <si>
    <t>DC9998</t>
  </si>
  <si>
    <t>DCB</t>
  </si>
  <si>
    <t>DC9999</t>
  </si>
  <si>
    <t>DD0000</t>
  </si>
  <si>
    <t>DTC Main A/c</t>
  </si>
  <si>
    <t>DDA1</t>
  </si>
  <si>
    <t>DD1000</t>
  </si>
  <si>
    <t>LSI</t>
  </si>
  <si>
    <t>DD2000</t>
  </si>
  <si>
    <t>Sys Bio</t>
  </si>
  <si>
    <t>DD3000</t>
  </si>
  <si>
    <t>SABS IDC - Industry Payments</t>
  </si>
  <si>
    <t>DD3100</t>
  </si>
  <si>
    <t>SABS</t>
  </si>
  <si>
    <t>DD3200</t>
  </si>
  <si>
    <t>Biomedical Imaging (ONBI)</t>
  </si>
  <si>
    <t>DD3300</t>
  </si>
  <si>
    <t>Synthetic Biology</t>
  </si>
  <si>
    <t>DD3400</t>
  </si>
  <si>
    <t>SBM (Chemistry)</t>
  </si>
  <si>
    <t>DD3500</t>
  </si>
  <si>
    <t>DTP (Bioscience)</t>
  </si>
  <si>
    <t>DD3600</t>
  </si>
  <si>
    <t>DTP and iCase industry payments</t>
  </si>
  <si>
    <t>DD3700</t>
  </si>
  <si>
    <t>GSK-Crick Chemical Biology</t>
  </si>
  <si>
    <t>DD3800</t>
  </si>
  <si>
    <t>NERC DTP</t>
  </si>
  <si>
    <t>DD4000</t>
  </si>
  <si>
    <t>Student Costs - non EPSRC</t>
  </si>
  <si>
    <t>DD9970</t>
  </si>
  <si>
    <t>DD9971</t>
  </si>
  <si>
    <t>DD9981</t>
  </si>
  <si>
    <t>DD9982</t>
  </si>
  <si>
    <t>DDA2</t>
  </si>
  <si>
    <t>DD9986</t>
  </si>
  <si>
    <t>DD9998</t>
  </si>
  <si>
    <t>DDB</t>
  </si>
  <si>
    <t>DD9999</t>
  </si>
  <si>
    <t>DF0000</t>
  </si>
  <si>
    <t>Engineering Dept - default - Main A/c</t>
  </si>
  <si>
    <t>DF1</t>
  </si>
  <si>
    <t>DF1400</t>
  </si>
  <si>
    <t>Departmental – General</t>
  </si>
  <si>
    <t>DF1401</t>
  </si>
  <si>
    <t>Management and other admin</t>
  </si>
  <si>
    <t>DF1402</t>
  </si>
  <si>
    <t>DF1403</t>
  </si>
  <si>
    <t>Academic Administration</t>
  </si>
  <si>
    <t>DF1405</t>
  </si>
  <si>
    <t>Communications and General Office</t>
  </si>
  <si>
    <t>DF1407</t>
  </si>
  <si>
    <t>DF1409</t>
  </si>
  <si>
    <t>Laboratory Support</t>
  </si>
  <si>
    <t>DF1410</t>
  </si>
  <si>
    <t>DF1411</t>
  </si>
  <si>
    <t>Staff Room - Thom Building</t>
  </si>
  <si>
    <t>DF1420</t>
  </si>
  <si>
    <t>Computing support</t>
  </si>
  <si>
    <t>DF1430</t>
  </si>
  <si>
    <t>DF5200</t>
  </si>
  <si>
    <t>TDSG</t>
  </si>
  <si>
    <t>DF7095</t>
  </si>
  <si>
    <t>Events for Industry</t>
  </si>
  <si>
    <t>DF8100</t>
  </si>
  <si>
    <t>Lubbock</t>
  </si>
  <si>
    <t>DF4101</t>
  </si>
  <si>
    <t>Workshop - IBME</t>
  </si>
  <si>
    <t>DF2</t>
  </si>
  <si>
    <t>DF4103</t>
  </si>
  <si>
    <t>Solid Mechanics</t>
  </si>
  <si>
    <t>DF4107</t>
  </si>
  <si>
    <t>Workshop - Osney Southwell</t>
  </si>
  <si>
    <t>DF4108</t>
  </si>
  <si>
    <t>Main Workshop</t>
  </si>
  <si>
    <t>DF4109</t>
  </si>
  <si>
    <t>3D Printing Lab</t>
  </si>
  <si>
    <t>DF4300</t>
  </si>
  <si>
    <t>Electronics Workshop</t>
  </si>
  <si>
    <t>DF2000</t>
  </si>
  <si>
    <t>Oxford e-Research Centre Core</t>
  </si>
  <si>
    <t>DF20</t>
  </si>
  <si>
    <t>DF2001</t>
  </si>
  <si>
    <t>OxDHSS</t>
  </si>
  <si>
    <t>DF2005</t>
  </si>
  <si>
    <t>OeRC Events</t>
  </si>
  <si>
    <t>DF5300</t>
  </si>
  <si>
    <t>DF3</t>
  </si>
  <si>
    <t>DF1406</t>
  </si>
  <si>
    <t>Holder Common Room</t>
  </si>
  <si>
    <t>DF4</t>
  </si>
  <si>
    <t>DF1408</t>
  </si>
  <si>
    <t>Thom Stores</t>
  </si>
  <si>
    <t>DF4002</t>
  </si>
  <si>
    <t>Jenkin Building</t>
  </si>
  <si>
    <t>DF4003</t>
  </si>
  <si>
    <t>ET Building</t>
  </si>
  <si>
    <t>DF4004</t>
  </si>
  <si>
    <t>IBME</t>
  </si>
  <si>
    <t>DF4005</t>
  </si>
  <si>
    <t>Holder Building</t>
  </si>
  <si>
    <t>DF4006</t>
  </si>
  <si>
    <t>IE Building</t>
  </si>
  <si>
    <t>DF4008</t>
  </si>
  <si>
    <t>Thom Building</t>
  </si>
  <si>
    <t>DF4009</t>
  </si>
  <si>
    <t>Southwell Building</t>
  </si>
  <si>
    <t>DF4010</t>
  </si>
  <si>
    <t>The George Building</t>
  </si>
  <si>
    <t>DF4014</t>
  </si>
  <si>
    <t>Begbroke</t>
  </si>
  <si>
    <t>DF4015</t>
  </si>
  <si>
    <t>Nuffield Orthopaedic</t>
  </si>
  <si>
    <t>DF4017</t>
  </si>
  <si>
    <t>Osney One</t>
  </si>
  <si>
    <t>DF4018</t>
  </si>
  <si>
    <t>Eagle House</t>
  </si>
  <si>
    <t>DF4020</t>
  </si>
  <si>
    <t>Building maintenance workshop</t>
  </si>
  <si>
    <t>DF4021</t>
  </si>
  <si>
    <t>e-Science Building</t>
  </si>
  <si>
    <t>DF4022</t>
  </si>
  <si>
    <t>H B Allen Centre</t>
  </si>
  <si>
    <t>DF4023</t>
  </si>
  <si>
    <t>New Building on ROQ</t>
  </si>
  <si>
    <t>DF5210</t>
  </si>
  <si>
    <t>Under-graduate teaching</t>
  </si>
  <si>
    <t>DF5</t>
  </si>
  <si>
    <t>DF5220</t>
  </si>
  <si>
    <t>MSc Energy Systems</t>
  </si>
  <si>
    <t>DF5230</t>
  </si>
  <si>
    <t>Nanotechnology Programme - Cont Ed</t>
  </si>
  <si>
    <t>DF5290</t>
  </si>
  <si>
    <t>Under-graduate Extra-curricular Activities</t>
  </si>
  <si>
    <t>DF5400</t>
  </si>
  <si>
    <t>Communications and Events</t>
  </si>
  <si>
    <t>DF5401</t>
  </si>
  <si>
    <t>Formula Student</t>
  </si>
  <si>
    <t>DF6600</t>
  </si>
  <si>
    <t>EPSRC Vacation Bursary Scheme</t>
  </si>
  <si>
    <t>DF6318</t>
  </si>
  <si>
    <t>DTA Income</t>
  </si>
  <si>
    <t>DF6</t>
  </si>
  <si>
    <t>DF6500</t>
  </si>
  <si>
    <t>Studentship Support</t>
  </si>
  <si>
    <t>DF6700</t>
  </si>
  <si>
    <t>DF7170</t>
  </si>
  <si>
    <t>ESRC Think Piece Papers</t>
  </si>
  <si>
    <t>DF7</t>
  </si>
  <si>
    <t>DF7998</t>
  </si>
  <si>
    <t>Sundry Departmental Trading</t>
  </si>
  <si>
    <t>DF7999</t>
  </si>
  <si>
    <t>Trading Control Account</t>
  </si>
  <si>
    <t>DF8104</t>
  </si>
  <si>
    <t>MPLS Networking &amp; Interdisciplinary Fund Awards</t>
  </si>
  <si>
    <t>DF9</t>
  </si>
  <si>
    <t>DF9500</t>
  </si>
  <si>
    <t>Matching Funds</t>
  </si>
  <si>
    <t>DF9501</t>
  </si>
  <si>
    <t>Departmental Equipment Fund</t>
  </si>
  <si>
    <t>DF9010</t>
  </si>
  <si>
    <t>Engineering &amp; Entrepreneurship Research Group</t>
  </si>
  <si>
    <t>DF90</t>
  </si>
  <si>
    <t>DF5001</t>
  </si>
  <si>
    <t>Biomedical Research Group Conferences</t>
  </si>
  <si>
    <t>DF91</t>
  </si>
  <si>
    <t>DF8402</t>
  </si>
  <si>
    <t>Coussios - EPSRC</t>
  </si>
  <si>
    <t>DF9110</t>
  </si>
  <si>
    <t>Biomedical Research Group</t>
  </si>
  <si>
    <t>DF5002</t>
  </si>
  <si>
    <t>Chemical and Process Research Group Conferences</t>
  </si>
  <si>
    <t>DF92</t>
  </si>
  <si>
    <t>DF6106</t>
  </si>
  <si>
    <t>I Thompson Group</t>
  </si>
  <si>
    <t>DF9210</t>
  </si>
  <si>
    <t>Chemical and Process Research Group</t>
  </si>
  <si>
    <t>DF5003</t>
  </si>
  <si>
    <t>Civil and Offshore Research Group Conferences</t>
  </si>
  <si>
    <t>DF93</t>
  </si>
  <si>
    <t>DF6401</t>
  </si>
  <si>
    <t>CDT REMS Support</t>
  </si>
  <si>
    <t>DF8303</t>
  </si>
  <si>
    <t>Wroth Memorial Fund</t>
  </si>
  <si>
    <t>DF9310</t>
  </si>
  <si>
    <t>Civil and Offshore Research Group</t>
  </si>
  <si>
    <t>DF5004</t>
  </si>
  <si>
    <t>Electrical and Electronic Research Group Conferences</t>
  </si>
  <si>
    <t>DF94</t>
  </si>
  <si>
    <t>DF5020</t>
  </si>
  <si>
    <t>Photonics Workshop Event Days</t>
  </si>
  <si>
    <t>DF7167</t>
  </si>
  <si>
    <t>Iatia</t>
  </si>
  <si>
    <t>DF7902</t>
  </si>
  <si>
    <t>PHOTONICS SRF</t>
  </si>
  <si>
    <t>DF9402</t>
  </si>
  <si>
    <t>Laser Research Facility</t>
  </si>
  <si>
    <t>DF9410</t>
  </si>
  <si>
    <t>Electrical and Electronic Research Group</t>
  </si>
  <si>
    <t>DF5005</t>
  </si>
  <si>
    <t>Information Research Group Conferences</t>
  </si>
  <si>
    <t>DF951</t>
  </si>
  <si>
    <t>DF6400</t>
  </si>
  <si>
    <t>CDT AIMS Support</t>
  </si>
  <si>
    <t>DF9510</t>
  </si>
  <si>
    <t>Information Research Group</t>
  </si>
  <si>
    <t>DF9520</t>
  </si>
  <si>
    <t>Oxford Robotics Institute</t>
  </si>
  <si>
    <t>DF952</t>
  </si>
  <si>
    <t>DF5006</t>
  </si>
  <si>
    <t>Mechanics and Materials Research Group Conferences</t>
  </si>
  <si>
    <t>DF96</t>
  </si>
  <si>
    <t>DF7154</t>
  </si>
  <si>
    <t>TITA</t>
  </si>
  <si>
    <t>DF7157</t>
  </si>
  <si>
    <t>UNIA</t>
  </si>
  <si>
    <t>DF7158</t>
  </si>
  <si>
    <t>TIMT</t>
  </si>
  <si>
    <t>DF7901</t>
  </si>
  <si>
    <t>SMMEG SRF</t>
  </si>
  <si>
    <t>DF8220</t>
  </si>
  <si>
    <t>J Cook - UCSF 397</t>
  </si>
  <si>
    <t>DF9401</t>
  </si>
  <si>
    <t>Mechanics and Materials Microscopes</t>
  </si>
  <si>
    <t>DF9404</t>
  </si>
  <si>
    <t>Tescan Research Facility</t>
  </si>
  <si>
    <t>DF9405</t>
  </si>
  <si>
    <t>Shock Facility</t>
  </si>
  <si>
    <t>DF9610</t>
  </si>
  <si>
    <t>Mechanics and Materials Research Group</t>
  </si>
  <si>
    <t>DF962</t>
  </si>
  <si>
    <t>DF5007</t>
  </si>
  <si>
    <t>Thermofluids Research Group Conferences</t>
  </si>
  <si>
    <t>DF971</t>
  </si>
  <si>
    <t>DF6402</t>
  </si>
  <si>
    <t>CDT Li He Support</t>
  </si>
  <si>
    <t>DF7166</t>
  </si>
  <si>
    <t>Gas Visualisation Test</t>
  </si>
  <si>
    <t>DF9400</t>
  </si>
  <si>
    <t>Turbine Research Facility</t>
  </si>
  <si>
    <t>DF9403</t>
  </si>
  <si>
    <t>Wind Tunnel Research Facility</t>
  </si>
  <si>
    <t>DF9710</t>
  </si>
  <si>
    <t>Thermofluids Research Group</t>
  </si>
  <si>
    <t>DF9720</t>
  </si>
  <si>
    <t>Thermofluids Research Group - Other</t>
  </si>
  <si>
    <t>DF972</t>
  </si>
  <si>
    <t>DF5008</t>
  </si>
  <si>
    <t>Control Research Group Conferences</t>
  </si>
  <si>
    <t>DF98</t>
  </si>
  <si>
    <t>DF7162</t>
  </si>
  <si>
    <t>ISSC</t>
  </si>
  <si>
    <t>DF9810</t>
  </si>
  <si>
    <t>Control Research Group</t>
  </si>
  <si>
    <t>DF9910</t>
  </si>
  <si>
    <t>Oxford Man Other</t>
  </si>
  <si>
    <t>DF99</t>
  </si>
  <si>
    <t>DF9970</t>
  </si>
  <si>
    <t>DFA1</t>
  </si>
  <si>
    <t>DF9971</t>
  </si>
  <si>
    <t>DF9981</t>
  </si>
  <si>
    <t>DF9982</t>
  </si>
  <si>
    <t>DFA2</t>
  </si>
  <si>
    <t>DF9986</t>
  </si>
  <si>
    <t>DF9998</t>
  </si>
  <si>
    <t>DFB</t>
  </si>
  <si>
    <t>DF9999</t>
  </si>
  <si>
    <t>DG0001</t>
  </si>
  <si>
    <t>Research - Main A/c</t>
  </si>
  <si>
    <t>DG000</t>
  </si>
  <si>
    <t>DG1032</t>
  </si>
  <si>
    <t>PI Internal Dept Spend</t>
  </si>
  <si>
    <t>DG1067</t>
  </si>
  <si>
    <t>Seminar Speaker</t>
  </si>
  <si>
    <t>DG4002</t>
  </si>
  <si>
    <t>Mather</t>
  </si>
  <si>
    <t>DG4017</t>
  </si>
  <si>
    <t>Reading BP</t>
  </si>
  <si>
    <t>DG4035</t>
  </si>
  <si>
    <t>Katangan Seismic Basin Analysis Consortium</t>
  </si>
  <si>
    <t>DG7005</t>
  </si>
  <si>
    <t>UKFEI</t>
  </si>
  <si>
    <t>DG7011</t>
  </si>
  <si>
    <t>International Subcommission on Jurassic Stratigraphy</t>
  </si>
  <si>
    <t>DG9500</t>
  </si>
  <si>
    <t>Research Overheads - Earth Sciences</t>
  </si>
  <si>
    <t>DG0002</t>
  </si>
  <si>
    <t>DG001</t>
  </si>
  <si>
    <t>DG0003</t>
  </si>
  <si>
    <t>Academic External Income</t>
  </si>
  <si>
    <t>DG0004</t>
  </si>
  <si>
    <t>Self Funded Student Costs</t>
  </si>
  <si>
    <t>DG0005</t>
  </si>
  <si>
    <t>Residual England</t>
  </si>
  <si>
    <t>DG0010</t>
  </si>
  <si>
    <t>CAPROCKS Offset Expenditure</t>
  </si>
  <si>
    <t>DG1009</t>
  </si>
  <si>
    <t>Bouman Start-Up 2007</t>
  </si>
  <si>
    <t>DG1060</t>
  </si>
  <si>
    <t>Academic Discretionary Funds</t>
  </si>
  <si>
    <t>DG1069</t>
  </si>
  <si>
    <t>Gardner M</t>
  </si>
  <si>
    <t>DG1072</t>
  </si>
  <si>
    <t>Halliday Start-up</t>
  </si>
  <si>
    <t>DG1108</t>
  </si>
  <si>
    <t>H Johnson Start-Up 2007</t>
  </si>
  <si>
    <t>DG3015</t>
  </si>
  <si>
    <t>Das Residuals (HEFCE)</t>
  </si>
  <si>
    <t>DG3017</t>
  </si>
  <si>
    <t>Woodhouse Residual (HEFCE)</t>
  </si>
  <si>
    <t>DG4020</t>
  </si>
  <si>
    <t>Watts Residual</t>
  </si>
  <si>
    <t>DG4022</t>
  </si>
  <si>
    <t>Jenkyns Residuals</t>
  </si>
  <si>
    <t>DG4030</t>
  </si>
  <si>
    <t>Henderson Geotraces</t>
  </si>
  <si>
    <t>DG4032</t>
  </si>
  <si>
    <t>MALAYSIAN TIN BELT RESEARCH SPONSORSHIP_DARK RESEARCH LTD</t>
  </si>
  <si>
    <t>DG4034</t>
  </si>
  <si>
    <t>Shell Professor of Earth Sciences</t>
  </si>
  <si>
    <t>DG1001</t>
  </si>
  <si>
    <t>New Isotopes</t>
  </si>
  <si>
    <t>DG002</t>
  </si>
  <si>
    <t>DG1002</t>
  </si>
  <si>
    <t>Clean Lab</t>
  </si>
  <si>
    <t>DG1030</t>
  </si>
  <si>
    <t>PI Labs - Main A/c</t>
  </si>
  <si>
    <t>DG1066</t>
  </si>
  <si>
    <t>BioGeoChem Labs (Rickaby)</t>
  </si>
  <si>
    <t>DG4102</t>
  </si>
  <si>
    <t>Transient Others</t>
  </si>
  <si>
    <t>DG003</t>
  </si>
  <si>
    <t>DG6090</t>
  </si>
  <si>
    <t>Environ KTN Non-Research</t>
  </si>
  <si>
    <t>DG1005</t>
  </si>
  <si>
    <t>Drafting Lab</t>
  </si>
  <si>
    <t>DG004</t>
  </si>
  <si>
    <t>DG1021</t>
  </si>
  <si>
    <t>Teaching - Main A/c</t>
  </si>
  <si>
    <t>DG1024</t>
  </si>
  <si>
    <t>DG1061</t>
  </si>
  <si>
    <t>4th YEAR PROJECT</t>
  </si>
  <si>
    <t>DG1063</t>
  </si>
  <si>
    <t>DG3004</t>
  </si>
  <si>
    <t>Keith Cox Memorial Fund</t>
  </si>
  <si>
    <t>DG4005</t>
  </si>
  <si>
    <t>Sales to Students</t>
  </si>
  <si>
    <t>DG4033</t>
  </si>
  <si>
    <t>Donations for teaching activities</t>
  </si>
  <si>
    <t>DG1043</t>
  </si>
  <si>
    <t>Field Trips - Main A/c</t>
  </si>
  <si>
    <t>DG005</t>
  </si>
  <si>
    <t>DG1102</t>
  </si>
  <si>
    <t>Survival Kit</t>
  </si>
  <si>
    <t>DG1068</t>
  </si>
  <si>
    <t>RC Skills Training Funds</t>
  </si>
  <si>
    <t>DG006</t>
  </si>
  <si>
    <t>DG3500</t>
  </si>
  <si>
    <t>DPhil Training - Main A/c</t>
  </si>
  <si>
    <t>DG3502</t>
  </si>
  <si>
    <t>BARROW 2006</t>
  </si>
  <si>
    <t>DG3503</t>
  </si>
  <si>
    <t>AL-ATTAR 07</t>
  </si>
  <si>
    <t>DG3504</t>
  </si>
  <si>
    <t>Armytage 07</t>
  </si>
  <si>
    <t>DG3505</t>
  </si>
  <si>
    <t>Bell 07</t>
  </si>
  <si>
    <t>DG3506</t>
  </si>
  <si>
    <t>Fontana 07</t>
  </si>
  <si>
    <t>DG3507</t>
  </si>
  <si>
    <t>Hsieh 07</t>
  </si>
  <si>
    <t>DG3508</t>
  </si>
  <si>
    <t>A Liu 07</t>
  </si>
  <si>
    <t>DG3509</t>
  </si>
  <si>
    <t>Pan 07</t>
  </si>
  <si>
    <t>DG3510</t>
  </si>
  <si>
    <t>Savage 07</t>
  </si>
  <si>
    <t>DG3516</t>
  </si>
  <si>
    <t>HICKLEY 2006</t>
  </si>
  <si>
    <t>DG3530</t>
  </si>
  <si>
    <t>WHITE 2008</t>
  </si>
  <si>
    <t>DG3570</t>
  </si>
  <si>
    <t>NG_OCT 2010 EXTERNAL FUNDING</t>
  </si>
  <si>
    <t>DG3600</t>
  </si>
  <si>
    <t>CDT Central Funds</t>
  </si>
  <si>
    <t>DG0000</t>
  </si>
  <si>
    <t>Earth Sciences - Main A/c</t>
  </si>
  <si>
    <t>DG007</t>
  </si>
  <si>
    <t>DG1062</t>
  </si>
  <si>
    <t>DG1064</t>
  </si>
  <si>
    <t>Departmental Outreach Activities</t>
  </si>
  <si>
    <t>DG1065</t>
  </si>
  <si>
    <t>Departmental Marketing Activities</t>
  </si>
  <si>
    <t>DG1100</t>
  </si>
  <si>
    <t>HOD/DA Discretionary Costs</t>
  </si>
  <si>
    <t>DG4003</t>
  </si>
  <si>
    <t>Alumni Relations</t>
  </si>
  <si>
    <t>DG4011</t>
  </si>
  <si>
    <t>Holding account for future recharges</t>
  </si>
  <si>
    <t>DG1004</t>
  </si>
  <si>
    <t>ICP-MS Quadrupole SRF</t>
  </si>
  <si>
    <t>DG008</t>
  </si>
  <si>
    <t>DG1006</t>
  </si>
  <si>
    <t>Electron Probe Lab SRF</t>
  </si>
  <si>
    <t>DG1007</t>
  </si>
  <si>
    <t>Chemistry Lab</t>
  </si>
  <si>
    <t>DG1008</t>
  </si>
  <si>
    <t>Stable Isotope SRF</t>
  </si>
  <si>
    <t>DG1010</t>
  </si>
  <si>
    <t>Unrecoverable SRF Charges</t>
  </si>
  <si>
    <t>DG1011</t>
  </si>
  <si>
    <t>Clean Suite SRF</t>
  </si>
  <si>
    <t>DG1012</t>
  </si>
  <si>
    <t>Geofacilities SRF - Thin Section</t>
  </si>
  <si>
    <t>DG1014</t>
  </si>
  <si>
    <t>Element Lab SRF</t>
  </si>
  <si>
    <t>DG1015</t>
  </si>
  <si>
    <t>Geofacilities SRF - Rock Preparation</t>
  </si>
  <si>
    <t>DG1016</t>
  </si>
  <si>
    <t>Geofacilities SRF - Sedimentology</t>
  </si>
  <si>
    <t>DG1017</t>
  </si>
  <si>
    <t>Scanning Electron Microscope SRF</t>
  </si>
  <si>
    <t>DG1018</t>
  </si>
  <si>
    <t>Geofacilities SRF - Optics</t>
  </si>
  <si>
    <t>DG1019</t>
  </si>
  <si>
    <t>Multi-Collector SRF</t>
  </si>
  <si>
    <t>DG1020</t>
  </si>
  <si>
    <t>PLASMA 2 HENDERSON</t>
  </si>
  <si>
    <t>DG1022</t>
  </si>
  <si>
    <t>PLASMA3/4 HALLIDAY</t>
  </si>
  <si>
    <t>DG1023</t>
  </si>
  <si>
    <t>Workshop Lab SRF</t>
  </si>
  <si>
    <t>DG1025</t>
  </si>
  <si>
    <t>Argon Gas</t>
  </si>
  <si>
    <t>DG1026</t>
  </si>
  <si>
    <t>Nitrogen Gas</t>
  </si>
  <si>
    <t>DG1027</t>
  </si>
  <si>
    <t>Rock Eval 6</t>
  </si>
  <si>
    <t>DG1028</t>
  </si>
  <si>
    <t>X Ray Diffractor</t>
  </si>
  <si>
    <t>DG1029</t>
  </si>
  <si>
    <t>Lumex Mercury Analyser</t>
  </si>
  <si>
    <t>DG1031</t>
  </si>
  <si>
    <t>Dept Labs - Main A/c</t>
  </si>
  <si>
    <t>DG1033</t>
  </si>
  <si>
    <t>FTIR</t>
  </si>
  <si>
    <t>DG4007</t>
  </si>
  <si>
    <t>Facility Trading Activities</t>
  </si>
  <si>
    <t>DG6002</t>
  </si>
  <si>
    <t>Thin Section Laboratory-Jackson</t>
  </si>
  <si>
    <t>DG4006</t>
  </si>
  <si>
    <t>Common Room</t>
  </si>
  <si>
    <t>DG009</t>
  </si>
  <si>
    <t>DG1101</t>
  </si>
  <si>
    <t>Safety</t>
  </si>
  <si>
    <t>DG010</t>
  </si>
  <si>
    <t>DG1104</t>
  </si>
  <si>
    <t>HR - Main A/c</t>
  </si>
  <si>
    <t>DG1081</t>
  </si>
  <si>
    <t>Facilities A/c - Main Building</t>
  </si>
  <si>
    <t>DG011</t>
  </si>
  <si>
    <t>DG1082</t>
  </si>
  <si>
    <t>Department Vehicle</t>
  </si>
  <si>
    <t>DG1083</t>
  </si>
  <si>
    <t>Facilities A/c - Admin</t>
  </si>
  <si>
    <t>DG1084</t>
  </si>
  <si>
    <t>Academic Support Services</t>
  </si>
  <si>
    <t>DG1110</t>
  </si>
  <si>
    <t>ICP-Ms Wood</t>
  </si>
  <si>
    <t>DG1103</t>
  </si>
  <si>
    <t>Finance - Main A/c</t>
  </si>
  <si>
    <t>DG012</t>
  </si>
  <si>
    <t>DG1003</t>
  </si>
  <si>
    <t>IT - Main A/c</t>
  </si>
  <si>
    <t>DG013</t>
  </si>
  <si>
    <t>DG1013</t>
  </si>
  <si>
    <t>IT -  Recharges</t>
  </si>
  <si>
    <t>DG1105</t>
  </si>
  <si>
    <t>Academic salaries - Main A/c</t>
  </si>
  <si>
    <t>DG014</t>
  </si>
  <si>
    <t>DG7013</t>
  </si>
  <si>
    <t>COST Oxford Office 2010</t>
  </si>
  <si>
    <t>DG70</t>
  </si>
  <si>
    <t>DG7014</t>
  </si>
  <si>
    <t>NSF Fellowship Res Costs Only Jan 10-Dec12</t>
  </si>
  <si>
    <t>DG7015</t>
  </si>
  <si>
    <t>NODC - UK Geotraces - PRL Fund</t>
  </si>
  <si>
    <t>DG7017</t>
  </si>
  <si>
    <t>60th SVPCA September 2012 Oxford</t>
  </si>
  <si>
    <t>DG7018</t>
  </si>
  <si>
    <t>ICDP Workshop 2013 Oxford</t>
  </si>
  <si>
    <t>DG7019</t>
  </si>
  <si>
    <t>Speleothems Summer School 2015</t>
  </si>
  <si>
    <t>DG7020</t>
  </si>
  <si>
    <t>Challenger Society of Marin Sciences Meeting 2016 Oxford Dr Homoky</t>
  </si>
  <si>
    <t>DG9970</t>
  </si>
  <si>
    <t>DGA1</t>
  </si>
  <si>
    <t>DG9971</t>
  </si>
  <si>
    <t>DG9981</t>
  </si>
  <si>
    <t>DG9982</t>
  </si>
  <si>
    <t>DGA2</t>
  </si>
  <si>
    <t>DG9986</t>
  </si>
  <si>
    <t>DG9998</t>
  </si>
  <si>
    <t>DGB</t>
  </si>
  <si>
    <t>DG9999</t>
  </si>
  <si>
    <t>DH0000</t>
  </si>
  <si>
    <t>Inorganic Chemistry - Main A/c</t>
  </si>
  <si>
    <t>DH00</t>
  </si>
  <si>
    <t>DH0403</t>
  </si>
  <si>
    <t>Solvents in CRL - PM/DOH</t>
  </si>
  <si>
    <t>DH9500</t>
  </si>
  <si>
    <t>DPHIL Training A/c</t>
  </si>
  <si>
    <t>DH02</t>
  </si>
  <si>
    <t>DH9501</t>
  </si>
  <si>
    <t>U/G Teaching A/c</t>
  </si>
  <si>
    <t>DH03</t>
  </si>
  <si>
    <t>DH9502</t>
  </si>
  <si>
    <t>Part II Teaching A/c</t>
  </si>
  <si>
    <t>DH9503</t>
  </si>
  <si>
    <t>PGT Teaching a/c</t>
  </si>
  <si>
    <t>DH2002</t>
  </si>
  <si>
    <t>Analytical HPLC</t>
  </si>
  <si>
    <t>DH06</t>
  </si>
  <si>
    <t>DH3000</t>
  </si>
  <si>
    <t>Aldridge S Recurrent</t>
  </si>
  <si>
    <t>DH07</t>
  </si>
  <si>
    <t>DH3020</t>
  </si>
  <si>
    <t>S Aldridge &amp; J Goicoechea - Studentship</t>
  </si>
  <si>
    <t>DH3050</t>
  </si>
  <si>
    <t>Inorganic Chemistry CDT</t>
  </si>
  <si>
    <t>DH3200</t>
  </si>
  <si>
    <t>Armstrong F Recurrent</t>
  </si>
  <si>
    <t>DH3600</t>
  </si>
  <si>
    <t>Battle PD Recurrent</t>
  </si>
  <si>
    <t>DH3610</t>
  </si>
  <si>
    <t>ARC FUNDS</t>
  </si>
  <si>
    <t>DH3800</t>
  </si>
  <si>
    <t>Beer PD Recurrent</t>
  </si>
  <si>
    <t>DH3825</t>
  </si>
  <si>
    <t>Paul Beer – Studentship</t>
  </si>
  <si>
    <t>DH3850</t>
  </si>
  <si>
    <t>Beer - Residual Balance Account</t>
  </si>
  <si>
    <t>DH3900</t>
  </si>
  <si>
    <t>Blandford, C</t>
  </si>
  <si>
    <t>DH4000</t>
  </si>
  <si>
    <t>Clarke S Recurrent</t>
  </si>
  <si>
    <t>DH4400</t>
  </si>
  <si>
    <t>Dr Richard Cooper</t>
  </si>
  <si>
    <t>DH4600</t>
  </si>
  <si>
    <t>Davis J Recurrent</t>
  </si>
  <si>
    <t>DH4610</t>
  </si>
  <si>
    <t>Davis J - Visitor - Andre Rodriguez</t>
  </si>
  <si>
    <t>DH4650</t>
  </si>
  <si>
    <t>Davis J - Residual Balance Account</t>
  </si>
  <si>
    <t>DH4700</t>
  </si>
  <si>
    <t>Bill David</t>
  </si>
  <si>
    <t>DH4900</t>
  </si>
  <si>
    <t>Deringer, Volker</t>
  </si>
  <si>
    <t>DH5000</t>
  </si>
  <si>
    <t>Dilworth J Recurrent</t>
  </si>
  <si>
    <t>DH5100</t>
  </si>
  <si>
    <t>DO NOT USE</t>
  </si>
  <si>
    <t>DH5200</t>
  </si>
  <si>
    <t>Nicola Farrer</t>
  </si>
  <si>
    <t>DH5500</t>
  </si>
  <si>
    <t>Stephen Faulkner Dept A/c</t>
  </si>
  <si>
    <t>DH5600</t>
  </si>
  <si>
    <t>Edwards PP - Recurrent</t>
  </si>
  <si>
    <t>DH5602</t>
  </si>
  <si>
    <t>7th KOPRC Forum 2017</t>
  </si>
  <si>
    <t>DH5620</t>
  </si>
  <si>
    <t>Edwards PP – A&amp;B award</t>
  </si>
  <si>
    <t>DH5640</t>
  </si>
  <si>
    <t>KACST-Oxford PetrolChemical Forum</t>
  </si>
  <si>
    <t>DH5700</t>
  </si>
  <si>
    <t>Goicoechea J Recurrent</t>
  </si>
  <si>
    <t>DH5800</t>
  </si>
  <si>
    <t>Green J Recurrent</t>
  </si>
  <si>
    <t>DH5900</t>
  </si>
  <si>
    <t>Lydia Gilday</t>
  </si>
  <si>
    <t>DH6000</t>
  </si>
  <si>
    <t>Green MLH Recurrent</t>
  </si>
  <si>
    <t>DH6010</t>
  </si>
  <si>
    <t>Green Mlhg - Jeol</t>
  </si>
  <si>
    <t>DH6100</t>
  </si>
  <si>
    <t>Goodwin, Andrew</t>
  </si>
  <si>
    <t>DH6150</t>
  </si>
  <si>
    <t>Andrew Goodwin - Studentship</t>
  </si>
  <si>
    <t>DH6200</t>
  </si>
  <si>
    <t>Harrison KN Recurrent</t>
  </si>
  <si>
    <t>DH6300</t>
  </si>
  <si>
    <t>Hayward</t>
  </si>
  <si>
    <t>DH6320</t>
  </si>
  <si>
    <t>Dr Micheal Hayward - Consulting</t>
  </si>
  <si>
    <t>DH6600</t>
  </si>
  <si>
    <t>Hill HAO Recurrent</t>
  </si>
  <si>
    <t>DH6700</t>
  </si>
  <si>
    <t>M Mingos</t>
  </si>
  <si>
    <t>DH6800</t>
  </si>
  <si>
    <t>Langton M</t>
  </si>
  <si>
    <t>DH7000</t>
  </si>
  <si>
    <t>Mountford P</t>
  </si>
  <si>
    <t>DH7030</t>
  </si>
  <si>
    <t>Mountford, P Visitor - Mike Laidlaw</t>
  </si>
  <si>
    <t>DH7050</t>
  </si>
  <si>
    <t>Mountford - Residual Balance Account</t>
  </si>
  <si>
    <t>DH7100</t>
  </si>
  <si>
    <t>McGrady, John</t>
  </si>
  <si>
    <t>DH7200</t>
  </si>
  <si>
    <t>O'Hare D Recurrent</t>
  </si>
  <si>
    <t>DH7210</t>
  </si>
  <si>
    <t>O’Hare -  Visitor P Nørby</t>
  </si>
  <si>
    <t>DH7230</t>
  </si>
  <si>
    <t>D O'Hare Studentships</t>
  </si>
  <si>
    <t>DH7250</t>
  </si>
  <si>
    <t>O'Hare - Residual Balane Account</t>
  </si>
  <si>
    <t>DH7260</t>
  </si>
  <si>
    <t>O’Hare -  Zoe Turner Part II</t>
  </si>
  <si>
    <t>DH7300</t>
  </si>
  <si>
    <t>SIF FUND</t>
  </si>
  <si>
    <t>DH7301</t>
  </si>
  <si>
    <t>Biochemical Society Bioenergetics Christmas Meeting 2016</t>
  </si>
  <si>
    <t>DH7302</t>
  </si>
  <si>
    <t>Andrew Goodwin - DEFNET School</t>
  </si>
  <si>
    <t>DH7303</t>
  </si>
  <si>
    <t>TSANG 2017 SPRINT</t>
  </si>
  <si>
    <t>DH7304</t>
  </si>
  <si>
    <t>O'Hare SIF2014</t>
  </si>
  <si>
    <t>DH7305</t>
  </si>
  <si>
    <t>KC Wong Fellowship - Dr Weikun Lai</t>
  </si>
  <si>
    <t>DH7306</t>
  </si>
  <si>
    <t>Weller SIF 2014</t>
  </si>
  <si>
    <t>DH7307</t>
  </si>
  <si>
    <t>Hayward SIF 2014</t>
  </si>
  <si>
    <t>DH7308</t>
  </si>
  <si>
    <t>Clarke S SIF 2014</t>
  </si>
  <si>
    <t>DH7309</t>
  </si>
  <si>
    <t>Armstrong SIF 2014</t>
  </si>
  <si>
    <t>DH7310</t>
  </si>
  <si>
    <t>Paton SIF 2014</t>
  </si>
  <si>
    <t>DH7311</t>
  </si>
  <si>
    <t>Mountford SIF 2014</t>
  </si>
  <si>
    <t>DH8100</t>
  </si>
  <si>
    <t>Dr Paul Saines</t>
  </si>
  <si>
    <t>DH8200</t>
  </si>
  <si>
    <t>Smith L Recurrent</t>
  </si>
  <si>
    <t>DH8300</t>
  </si>
  <si>
    <t>Mark Senn</t>
  </si>
  <si>
    <t>DH8400</t>
  </si>
  <si>
    <t>Christiane R Timmel</t>
  </si>
  <si>
    <t>DH8420</t>
  </si>
  <si>
    <t>Oxford 50th ESR Group Meeting</t>
  </si>
  <si>
    <t>DH8430</t>
  </si>
  <si>
    <t>Alice Bowen</t>
  </si>
  <si>
    <t>DH8500</t>
  </si>
  <si>
    <t>Andrew Seel</t>
  </si>
  <si>
    <t>DH8600</t>
  </si>
  <si>
    <t>Tsang SCE</t>
  </si>
  <si>
    <t>DH8650</t>
  </si>
  <si>
    <t>Tsang - Residual Balance Account</t>
  </si>
  <si>
    <t>DH8700</t>
  </si>
  <si>
    <t>Kylie Vincent</t>
  </si>
  <si>
    <t>DH8710</t>
  </si>
  <si>
    <t>RJP “Bob” Williams Memorial Symposium</t>
  </si>
  <si>
    <t>DH8900</t>
  </si>
  <si>
    <t>Weller A</t>
  </si>
  <si>
    <t>DH8910</t>
  </si>
  <si>
    <t>ECR Seminars</t>
  </si>
  <si>
    <t>DH9070</t>
  </si>
  <si>
    <t>Williams RJP</t>
  </si>
  <si>
    <t>DH9080</t>
  </si>
  <si>
    <t>Willis BTM</t>
  </si>
  <si>
    <t>DH9100</t>
  </si>
  <si>
    <t>C Williams</t>
  </si>
  <si>
    <t>DH9200</t>
  </si>
  <si>
    <t>Wong L Recurrent</t>
  </si>
  <si>
    <t>DH9504</t>
  </si>
  <si>
    <t>DH14</t>
  </si>
  <si>
    <t>DH9970</t>
  </si>
  <si>
    <t>DHA1</t>
  </si>
  <si>
    <t>DH9971</t>
  </si>
  <si>
    <t>DH9981</t>
  </si>
  <si>
    <t>DH9982</t>
  </si>
  <si>
    <t>DHA2</t>
  </si>
  <si>
    <t>DH9986</t>
  </si>
  <si>
    <t>DH9998</t>
  </si>
  <si>
    <t>DHB</t>
  </si>
  <si>
    <t>DH9999</t>
  </si>
  <si>
    <t>DJ3201</t>
  </si>
  <si>
    <t>H.O.D. - Residual Balances</t>
  </si>
  <si>
    <t>DJ001</t>
  </si>
  <si>
    <t>DJ3202</t>
  </si>
  <si>
    <t>H.O.D. - Start-up Grants</t>
  </si>
  <si>
    <t>DJ3221</t>
  </si>
  <si>
    <t>H.E.A. - Residual Balances</t>
  </si>
  <si>
    <t>DJ3241</t>
  </si>
  <si>
    <t>J.W. Residual Balance</t>
  </si>
  <si>
    <t>DJ3242</t>
  </si>
  <si>
    <t>JW - Start-up</t>
  </si>
  <si>
    <t>DJ3246</t>
  </si>
  <si>
    <t>JW - Royal Society Travel Grants</t>
  </si>
  <si>
    <t>DJ3248</t>
  </si>
  <si>
    <t>JW - John Fell Fund</t>
  </si>
  <si>
    <t>DJ3261</t>
  </si>
  <si>
    <t>G.A.D.B. - Residual Balances</t>
  </si>
  <si>
    <t>DJ3262</t>
  </si>
  <si>
    <t>G.A.D.B. - Start-up Grants</t>
  </si>
  <si>
    <t>DJ3268</t>
  </si>
  <si>
    <t>G.A.D.B. - J Fell</t>
  </si>
  <si>
    <t>DJ3281</t>
  </si>
  <si>
    <t>M.R.C. - Residual Balances</t>
  </si>
  <si>
    <t>DJ3282</t>
  </si>
  <si>
    <t>M.R.C. - Start-up Grants</t>
  </si>
  <si>
    <t>DJ3288</t>
  </si>
  <si>
    <t>M.R.C. - John Fell Fund</t>
  </si>
  <si>
    <t>DJ3289</t>
  </si>
  <si>
    <t>M.R.C. - Donations / Other</t>
  </si>
  <si>
    <t>DJ3301</t>
  </si>
  <si>
    <t>M M - Residual Balances</t>
  </si>
  <si>
    <t>DJ3302</t>
  </si>
  <si>
    <t>M M - Start-up Grant</t>
  </si>
  <si>
    <t>DJ3307</t>
  </si>
  <si>
    <t>M M - RDF</t>
  </si>
  <si>
    <t>DJ3308</t>
  </si>
  <si>
    <t>M.M - J Fell</t>
  </si>
  <si>
    <t>DJ3309</t>
  </si>
  <si>
    <t>MM Donations / Other</t>
  </si>
  <si>
    <t>DJ3321</t>
  </si>
  <si>
    <t>PB Residual Balances</t>
  </si>
  <si>
    <t>DJ3322</t>
  </si>
  <si>
    <t>PB Start Up Funds</t>
  </si>
  <si>
    <t>DJ3342</t>
  </si>
  <si>
    <t>J.T.C. - Start-up grant</t>
  </si>
  <si>
    <t>DJ3362</t>
  </si>
  <si>
    <t>MP - Start-up funds</t>
  </si>
  <si>
    <t>DJ3381</t>
  </si>
  <si>
    <t>P.G. - Residual Balances</t>
  </si>
  <si>
    <t>DJ3382</t>
  </si>
  <si>
    <t>P.G. - Start-up Grants</t>
  </si>
  <si>
    <t>DJ3387</t>
  </si>
  <si>
    <t>P.G. -  R.D.F.</t>
  </si>
  <si>
    <t>DJ3401</t>
  </si>
  <si>
    <t>C.R.M.G. - Residual Balances</t>
  </si>
  <si>
    <t>DJ3427</t>
  </si>
  <si>
    <t>J.L.H. - R.D.F.</t>
  </si>
  <si>
    <t>DJ3441</t>
  </si>
  <si>
    <t>M.L.J. - Residual Balances</t>
  </si>
  <si>
    <t>DJ3461</t>
  </si>
  <si>
    <t>A. I. Kirkland - Residual Balances</t>
  </si>
  <si>
    <t>DJ3462</t>
  </si>
  <si>
    <t>A.I.K. - Start-up Grant</t>
  </si>
  <si>
    <t>DJ3481</t>
  </si>
  <si>
    <t>A.K. - Residual Balances</t>
  </si>
  <si>
    <t>DJ3488</t>
  </si>
  <si>
    <t>J.M. - John Fell Fund</t>
  </si>
  <si>
    <t>DJ3501</t>
  </si>
  <si>
    <t>P.D.N. Residual Balance Account</t>
  </si>
  <si>
    <t>DJ3502</t>
  </si>
  <si>
    <t>P.D.N. - Start-up Grants</t>
  </si>
  <si>
    <t>DJ3508</t>
  </si>
  <si>
    <t>P.D.N. - John Fell Award</t>
  </si>
  <si>
    <t>DJ3509</t>
  </si>
  <si>
    <t>P.D.N. Donations / Other</t>
  </si>
  <si>
    <t>DJ3521</t>
  </si>
  <si>
    <t>K.O'R - Residual Balances</t>
  </si>
  <si>
    <t>DJ3522</t>
  </si>
  <si>
    <t>K.O'R - Start-up Grant</t>
  </si>
  <si>
    <t>DJ3541</t>
  </si>
  <si>
    <t>D.G.P. - Residual Balances</t>
  </si>
  <si>
    <t>DJ3561</t>
  </si>
  <si>
    <t>S.G.R. - Residual Balances</t>
  </si>
  <si>
    <t>DJ3582</t>
  </si>
  <si>
    <t>J.M.S. - Start-up Grant</t>
  </si>
  <si>
    <t>DJ3587</t>
  </si>
  <si>
    <t>J.M.S. - R.D.F.</t>
  </si>
  <si>
    <t>DJ3621</t>
  </si>
  <si>
    <t>R.I.T. - Residual Balances</t>
  </si>
  <si>
    <t>DJ3642</t>
  </si>
  <si>
    <t>A.A.R.W. - Start-up Grant</t>
  </si>
  <si>
    <t>DJ3648</t>
  </si>
  <si>
    <t>A.A.R.W. - John Fell Fund</t>
  </si>
  <si>
    <t>DJ3649</t>
  </si>
  <si>
    <t>A.A.R.W. - Donations / Other</t>
  </si>
  <si>
    <t>DJ3661</t>
  </si>
  <si>
    <t>A.J.W. - Residual Balances</t>
  </si>
  <si>
    <t>DJ3662</t>
  </si>
  <si>
    <t>A.J.W. - Start-up Grants</t>
  </si>
  <si>
    <t>DJ3668</t>
  </si>
  <si>
    <t>A.J.W. - John Fell Fund</t>
  </si>
  <si>
    <t>DJ3681</t>
  </si>
  <si>
    <t>P.R.W. - Residual Balances</t>
  </si>
  <si>
    <t>DJ3701</t>
  </si>
  <si>
    <t>RR Residual Balances</t>
  </si>
  <si>
    <t>DJ3728</t>
  </si>
  <si>
    <t>M.L.G. - John Fell Fund</t>
  </si>
  <si>
    <t>DJ3729</t>
  </si>
  <si>
    <t>M.L.G. - Donations / Other</t>
  </si>
  <si>
    <t>DJ3741</t>
  </si>
  <si>
    <t>N.G. Residual Balance Account</t>
  </si>
  <si>
    <t>DJ3748</t>
  </si>
  <si>
    <t>DJ3749</t>
  </si>
  <si>
    <t>NG Donations / Other</t>
  </si>
  <si>
    <t>DJ3761</t>
  </si>
  <si>
    <t>S.C.B. - Residual Balances</t>
  </si>
  <si>
    <t>DJ3788</t>
  </si>
  <si>
    <t>S.S. - J Fell</t>
  </si>
  <si>
    <t>DJ3829</t>
  </si>
  <si>
    <t>C.Patrick - Donations / Other</t>
  </si>
  <si>
    <t>DJ3861</t>
  </si>
  <si>
    <t>S. Lozano-Perez</t>
  </si>
  <si>
    <t>DJ3868</t>
  </si>
  <si>
    <t>DJ3881</t>
  </si>
  <si>
    <t>Residual Balances</t>
  </si>
  <si>
    <t>DJ3902</t>
  </si>
  <si>
    <t>Start-up Grant</t>
  </si>
  <si>
    <t>DJ3942</t>
  </si>
  <si>
    <t>H.B. Start-up Grant</t>
  </si>
  <si>
    <t>DJ3948</t>
  </si>
  <si>
    <t>John Fell Fund H.B.</t>
  </si>
  <si>
    <t>DJ3958</t>
  </si>
  <si>
    <t>DEJA John Fell</t>
  </si>
  <si>
    <t>DJ3968</t>
  </si>
  <si>
    <t>John Fell Fund K.P.</t>
  </si>
  <si>
    <t>DJ3982</t>
  </si>
  <si>
    <t>R.Weatherup - Start-up Grant</t>
  </si>
  <si>
    <t>DJ3989</t>
  </si>
  <si>
    <t>R.Weatherup - Donations/Other</t>
  </si>
  <si>
    <t>DJ3991</t>
  </si>
  <si>
    <t>J Marrow - Residual Balances</t>
  </si>
  <si>
    <t>DJ3992</t>
  </si>
  <si>
    <t>Start-up Grant - J.M.</t>
  </si>
  <si>
    <t>DJ3994</t>
  </si>
  <si>
    <t>Student Costs - J.M.</t>
  </si>
  <si>
    <t>DJ3999</t>
  </si>
  <si>
    <t>Donations / Other - J.M.</t>
  </si>
  <si>
    <t>DJ3204</t>
  </si>
  <si>
    <t>H.O.D. - Student Costs</t>
  </si>
  <si>
    <t>DJ002</t>
  </si>
  <si>
    <t>DJ3206</t>
  </si>
  <si>
    <t>H.O.D. - Travel Grants</t>
  </si>
  <si>
    <t>DJ3209</t>
  </si>
  <si>
    <t>H.O.D. - Donations / Other</t>
  </si>
  <si>
    <t>DJ3223</t>
  </si>
  <si>
    <t>H.E.A. - External Recoveries</t>
  </si>
  <si>
    <t>DJ3224</t>
  </si>
  <si>
    <t>H.E.A. - Student Costs</t>
  </si>
  <si>
    <t>DJ3225</t>
  </si>
  <si>
    <t>H.E.A. - ISIS</t>
  </si>
  <si>
    <t>DJ3244</t>
  </si>
  <si>
    <t>J W Student Costs</t>
  </si>
  <si>
    <t>DJ3249</t>
  </si>
  <si>
    <t>A.S.B. - Donations / Other</t>
  </si>
  <si>
    <t>DJ3264</t>
  </si>
  <si>
    <t>G.A.D.B. - Student Costs</t>
  </si>
  <si>
    <t>DJ3269</t>
  </si>
  <si>
    <t>G.A.D.B. - Donations / Other</t>
  </si>
  <si>
    <t>DJ3284</t>
  </si>
  <si>
    <t>M.R.C. - Student Costs</t>
  </si>
  <si>
    <t>DJ3303</t>
  </si>
  <si>
    <t>M M - External Recoveries</t>
  </si>
  <si>
    <t>DJ3304</t>
  </si>
  <si>
    <t>M M - Student Costs</t>
  </si>
  <si>
    <t>DJ3324</t>
  </si>
  <si>
    <t>PB Student Costs</t>
  </si>
  <si>
    <t>DJ3326</t>
  </si>
  <si>
    <t>PB Royal Society Travel Grants</t>
  </si>
  <si>
    <t>DJ3329</t>
  </si>
  <si>
    <t>PB Donations / Other</t>
  </si>
  <si>
    <t>DJ3344</t>
  </si>
  <si>
    <t>J.T.C. - Student Costs</t>
  </si>
  <si>
    <t>DJ3345</t>
  </si>
  <si>
    <t>J. T.C. ISIS</t>
  </si>
  <si>
    <t>DJ3364</t>
  </si>
  <si>
    <t>MP Student Costs</t>
  </si>
  <si>
    <t>DJ3383</t>
  </si>
  <si>
    <t>P.G. External Recoveries</t>
  </si>
  <si>
    <t>DJ3384</t>
  </si>
  <si>
    <t>P.G. - Student Costs</t>
  </si>
  <si>
    <t>DJ3386</t>
  </si>
  <si>
    <t>P.G. Royal Society Travel Grant</t>
  </si>
  <si>
    <t>DJ3389</t>
  </si>
  <si>
    <t>P.G. - Donations / Other</t>
  </si>
  <si>
    <t>DJ3404</t>
  </si>
  <si>
    <t>C.R.M.G. - Student Costs</t>
  </si>
  <si>
    <t>DJ3409</t>
  </si>
  <si>
    <t>C.R.M.G. - Donations / Other</t>
  </si>
  <si>
    <t>DJ3424</t>
  </si>
  <si>
    <t>J.L.H. - Student Costs</t>
  </si>
  <si>
    <t>DJ3444</t>
  </si>
  <si>
    <t>L Bogani Student Costs</t>
  </si>
  <si>
    <t>DJ3464</t>
  </si>
  <si>
    <t>A.I.K. - Student Costs</t>
  </si>
  <si>
    <t>DJ3465</t>
  </si>
  <si>
    <t>AIK - Diamond Light Source</t>
  </si>
  <si>
    <t>DJ3466</t>
  </si>
  <si>
    <t>A.I.K. - Royal Society Travel Grants</t>
  </si>
  <si>
    <t>DJ3469</t>
  </si>
  <si>
    <t>A.I.K. - Donations / Other</t>
  </si>
  <si>
    <t>DJ3484</t>
  </si>
  <si>
    <t>A.K. - Student Costs</t>
  </si>
  <si>
    <t>DJ3489</t>
  </si>
  <si>
    <t>A.K. - Donations / Other</t>
  </si>
  <si>
    <t>DJ3504</t>
  </si>
  <si>
    <t>P.D.N. - Student Costs</t>
  </si>
  <si>
    <t>DJ3506</t>
  </si>
  <si>
    <t>PN - Royal Society Travel Funds</t>
  </si>
  <si>
    <t>DJ3524</t>
  </si>
  <si>
    <t>K.O'R - Student Costs</t>
  </si>
  <si>
    <t>DJ3544</t>
  </si>
  <si>
    <t>D.G.P. - Student Costs</t>
  </si>
  <si>
    <t>DJ3549</t>
  </si>
  <si>
    <t>D.G.P. - Donations / Other</t>
  </si>
  <si>
    <t>DJ3564</t>
  </si>
  <si>
    <t>S.G.R. - Student Costs</t>
  </si>
  <si>
    <t>DJ3584</t>
  </si>
  <si>
    <t>J.M.S. - Student Costs</t>
  </si>
  <si>
    <t>DJ3586</t>
  </si>
  <si>
    <t>J.M.S. -  Royal Society Travel Grant</t>
  </si>
  <si>
    <t>DJ3589</t>
  </si>
  <si>
    <t>J.M.S. - Donations / Other</t>
  </si>
  <si>
    <t>DJ3603</t>
  </si>
  <si>
    <t>J.M.S. External Recoveries</t>
  </si>
  <si>
    <t>DJ3604</t>
  </si>
  <si>
    <t>E.Tarleton - Student Costs</t>
  </si>
  <si>
    <t>DJ3624</t>
  </si>
  <si>
    <t>R.I.T. - Student Costs</t>
  </si>
  <si>
    <t>DJ3626</t>
  </si>
  <si>
    <t>R.I.T. - Royal Society Travel Grant</t>
  </si>
  <si>
    <t>DJ3629</t>
  </si>
  <si>
    <t>R.I.T. - Donations/Other</t>
  </si>
  <si>
    <t>DJ3644</t>
  </si>
  <si>
    <t>A.A.R.W. - Student Costs</t>
  </si>
  <si>
    <t>DJ3645</t>
  </si>
  <si>
    <t>AARW ISIS</t>
  </si>
  <si>
    <t>DJ3664</t>
  </si>
  <si>
    <t>A.J.W. - Student Costs</t>
  </si>
  <si>
    <t>DJ3684</t>
  </si>
  <si>
    <t>P.R.W. - Student Costs</t>
  </si>
  <si>
    <t>DJ3689</t>
  </si>
  <si>
    <t>P.R.W. - Donations / Other</t>
  </si>
  <si>
    <t>DJ3706</t>
  </si>
  <si>
    <t>RR - Royal Society Travel Grant</t>
  </si>
  <si>
    <t>DJ3709</t>
  </si>
  <si>
    <t>RR - Donations / Other</t>
  </si>
  <si>
    <t>DJ3724</t>
  </si>
  <si>
    <t>M L G Student Costs</t>
  </si>
  <si>
    <t>DJ3744</t>
  </si>
  <si>
    <t>N.G. Student Costs</t>
  </si>
  <si>
    <t>DJ3746</t>
  </si>
  <si>
    <t>Royal Society Travel Grants - N.G.</t>
  </si>
  <si>
    <t>DJ3764</t>
  </si>
  <si>
    <t>S.C.B. - Students Costs</t>
  </si>
  <si>
    <t>DJ3769</t>
  </si>
  <si>
    <t>S.C.B. - Donations / Other</t>
  </si>
  <si>
    <t>DJ3784</t>
  </si>
  <si>
    <t>S S Student Costs</t>
  </si>
  <si>
    <t>DJ3789</t>
  </si>
  <si>
    <t>S.S. - Donations / Other</t>
  </si>
  <si>
    <t>DJ3809</t>
  </si>
  <si>
    <t>Donations / Other</t>
  </si>
  <si>
    <t>DJ3824</t>
  </si>
  <si>
    <t>C.Patrick - Student Costs</t>
  </si>
  <si>
    <t>DJ3849</t>
  </si>
  <si>
    <t>J.E. Donations / Other</t>
  </si>
  <si>
    <t>DJ3864</t>
  </si>
  <si>
    <t>S.L-P - Student Costs</t>
  </si>
  <si>
    <t>DJ3866</t>
  </si>
  <si>
    <t>S. L-P Royal Society Travel Grant</t>
  </si>
  <si>
    <t>DJ3904</t>
  </si>
  <si>
    <t>J.Y. - Student Costs</t>
  </si>
  <si>
    <t>DJ3909</t>
  </si>
  <si>
    <t>J.Y. Donation / Other</t>
  </si>
  <si>
    <t>DJ3924</t>
  </si>
  <si>
    <t>J.M. Student Costs</t>
  </si>
  <si>
    <t>DJ3926</t>
  </si>
  <si>
    <t>Royal Society Travel Grants - J.M.</t>
  </si>
  <si>
    <t>DJ3944</t>
  </si>
  <si>
    <t>Student Costs - H.B.</t>
  </si>
  <si>
    <t>DJ3945</t>
  </si>
  <si>
    <t>H.B. - ISIS</t>
  </si>
  <si>
    <t>DJ3946</t>
  </si>
  <si>
    <t>Royal Society Travel Grant (H.B.)</t>
  </si>
  <si>
    <t>DJ3954</t>
  </si>
  <si>
    <t>DEJA Student Costs</t>
  </si>
  <si>
    <t>DJ3964</t>
  </si>
  <si>
    <t>K.P. - Student Costs</t>
  </si>
  <si>
    <t>DJ3969</t>
  </si>
  <si>
    <t>K.P. - Donations / Other</t>
  </si>
  <si>
    <t>DJ3979</t>
  </si>
  <si>
    <t>P Madden - Dinations / Other</t>
  </si>
  <si>
    <t>DJ3984</t>
  </si>
  <si>
    <t>R.Weatherup - Student Costs</t>
  </si>
  <si>
    <t>DJ0015</t>
  </si>
  <si>
    <t>City Centre Premises</t>
  </si>
  <si>
    <t>DJ003</t>
  </si>
  <si>
    <t>DJ0016</t>
  </si>
  <si>
    <t>Equip: IT Maintenance</t>
  </si>
  <si>
    <t>DJ0031</t>
  </si>
  <si>
    <t>DJ0050</t>
  </si>
  <si>
    <t>Begbroke Premises</t>
  </si>
  <si>
    <t>DJ004</t>
  </si>
  <si>
    <t>DJ0052</t>
  </si>
  <si>
    <t>OMCS Facility</t>
  </si>
  <si>
    <t>DJ005</t>
  </si>
  <si>
    <t>DJ5030</t>
  </si>
  <si>
    <t>OMCS Trading</t>
  </si>
  <si>
    <t>DJ0053</t>
  </si>
  <si>
    <t>Clean Room - Begbroke</t>
  </si>
  <si>
    <t>DJ006</t>
  </si>
  <si>
    <t>DJ5036</t>
  </si>
  <si>
    <t>Clean Room Trading</t>
  </si>
  <si>
    <t>DJ0056</t>
  </si>
  <si>
    <t>Web Coater Facility</t>
  </si>
  <si>
    <t>DJ007</t>
  </si>
  <si>
    <t>DJ5035</t>
  </si>
  <si>
    <t>Web-coater trading</t>
  </si>
  <si>
    <t>DJ0010</t>
  </si>
  <si>
    <t>Colloquia and Seminar Speakers</t>
  </si>
  <si>
    <t>DJ02</t>
  </si>
  <si>
    <t>DJ0011</t>
  </si>
  <si>
    <t>DJ0062</t>
  </si>
  <si>
    <t>Research Recurrent</t>
  </si>
  <si>
    <t>DJ9500</t>
  </si>
  <si>
    <t>Department Research Overheads</t>
  </si>
  <si>
    <t>DJ2041</t>
  </si>
  <si>
    <t>DTA October 2004 header</t>
  </si>
  <si>
    <t>DJ03</t>
  </si>
  <si>
    <t>DJ2042</t>
  </si>
  <si>
    <t>DTA Charles Alpass</t>
  </si>
  <si>
    <t>DJ2043</t>
  </si>
  <si>
    <t>DTA Claire Dancer</t>
  </si>
  <si>
    <t>DJ2044</t>
  </si>
  <si>
    <t>DTA Keith Fraser</t>
  </si>
  <si>
    <t>DJ2045</t>
  </si>
  <si>
    <t>DTA Sarah Haigh</t>
  </si>
  <si>
    <t>DJ2046</t>
  </si>
  <si>
    <t>DTA Helen Marsh</t>
  </si>
  <si>
    <t>DJ2048</t>
  </si>
  <si>
    <t>DTA Mauro Porcu</t>
  </si>
  <si>
    <t>DJ2049</t>
  </si>
  <si>
    <t>DTA Bruce Russell</t>
  </si>
  <si>
    <t>DJ2050</t>
  </si>
  <si>
    <t>DTA Edward Tyrell</t>
  </si>
  <si>
    <t>DJ2069</t>
  </si>
  <si>
    <t>QIP IRC IDS and DTA 2004</t>
  </si>
  <si>
    <t>DJ2077</t>
  </si>
  <si>
    <t>Joseph Fitzsimons (Helmore bursary)</t>
  </si>
  <si>
    <t>DJ2086</t>
  </si>
  <si>
    <t>EPSRC - IDS (QIP)</t>
  </si>
  <si>
    <t>DJ2097</t>
  </si>
  <si>
    <t>EPSRC IDS Allocation for QIP IRC 2007</t>
  </si>
  <si>
    <t>DJ7022</t>
  </si>
  <si>
    <t>QIP IRC IDS DTA 2004</t>
  </si>
  <si>
    <t>DJ7043</t>
  </si>
  <si>
    <t>QIP IDS 2006</t>
  </si>
  <si>
    <t>DJ0029</t>
  </si>
  <si>
    <t>DPhil Training/Skills</t>
  </si>
  <si>
    <t>DJ04</t>
  </si>
  <si>
    <t>DJ1001</t>
  </si>
  <si>
    <t>RTSG Main Account (old)</t>
  </si>
  <si>
    <t>DJ4300</t>
  </si>
  <si>
    <t>Roberts Skills</t>
  </si>
  <si>
    <t>DJ6100</t>
  </si>
  <si>
    <t>Academic Salaries</t>
  </si>
  <si>
    <t>DJ05</t>
  </si>
  <si>
    <t>DJ6001</t>
  </si>
  <si>
    <t>Professorial Sec. Salaries</t>
  </si>
  <si>
    <t>DJ06</t>
  </si>
  <si>
    <t>DJ0004</t>
  </si>
  <si>
    <t>Electron Microscopy</t>
  </si>
  <si>
    <t>DJ10</t>
  </si>
  <si>
    <t>DJ0005</t>
  </si>
  <si>
    <t>Atom Probe Facility</t>
  </si>
  <si>
    <t>DJ0006</t>
  </si>
  <si>
    <t>SRF - Energy Storage (Rex Richards)</t>
  </si>
  <si>
    <t>DJ0017</t>
  </si>
  <si>
    <t>Mechanical Properties Facility</t>
  </si>
  <si>
    <t>DJ0021</t>
  </si>
  <si>
    <t>Electron Microscopy research</t>
  </si>
  <si>
    <t>DJ0023</t>
  </si>
  <si>
    <t>Surface Characterisation Facility</t>
  </si>
  <si>
    <t>DJ0026</t>
  </si>
  <si>
    <t>Xradia Versa 510</t>
  </si>
  <si>
    <t>DJ0054</t>
  </si>
  <si>
    <t>Spec Prep lab</t>
  </si>
  <si>
    <t>DJ0057</t>
  </si>
  <si>
    <t>Casting Facility</t>
  </si>
  <si>
    <t>DJ0061</t>
  </si>
  <si>
    <t>NanoSims SRF</t>
  </si>
  <si>
    <t>DJ0064</t>
  </si>
  <si>
    <t>SRF - Mechanical Characterisation</t>
  </si>
  <si>
    <t>DJ0065</t>
  </si>
  <si>
    <t>SRF - Electron Beam Lithography</t>
  </si>
  <si>
    <t>DJ0066</t>
  </si>
  <si>
    <t>SRF - Optical Characterisation</t>
  </si>
  <si>
    <t>DJ0067</t>
  </si>
  <si>
    <t>SRF - PSG Labs</t>
  </si>
  <si>
    <t>DJ0068</t>
  </si>
  <si>
    <t>SRF - Cryogenic MFM &amp; Magnet</t>
  </si>
  <si>
    <t>DJ0008</t>
  </si>
  <si>
    <t>Mechanical W/Shop (HR)</t>
  </si>
  <si>
    <t>DJ11</t>
  </si>
  <si>
    <t>DJ0014</t>
  </si>
  <si>
    <t>DJ0024</t>
  </si>
  <si>
    <t>Furnace Room</t>
  </si>
  <si>
    <t>DJ0025</t>
  </si>
  <si>
    <t>Kemet Lab</t>
  </si>
  <si>
    <t>DJ0027</t>
  </si>
  <si>
    <t>APL</t>
  </si>
  <si>
    <t>DJ0002</t>
  </si>
  <si>
    <t>DJ12</t>
  </si>
  <si>
    <t>DJ0001</t>
  </si>
  <si>
    <t>DJ14</t>
  </si>
  <si>
    <t>DJ0030</t>
  </si>
  <si>
    <t>DJ0033</t>
  </si>
  <si>
    <t>Library costs</t>
  </si>
  <si>
    <t>DJ0003</t>
  </si>
  <si>
    <t>DJ15</t>
  </si>
  <si>
    <t>DJ0007</t>
  </si>
  <si>
    <t>Schools Liaison</t>
  </si>
  <si>
    <t>DJ2</t>
  </si>
  <si>
    <t>DJ0009</t>
  </si>
  <si>
    <t>Teaching Laboratory</t>
  </si>
  <si>
    <t>DJ0032</t>
  </si>
  <si>
    <t>Part Two Students</t>
  </si>
  <si>
    <t>DJ0051</t>
  </si>
  <si>
    <t>Industrial Tour</t>
  </si>
  <si>
    <t>DJ4100</t>
  </si>
  <si>
    <t>Teaching overheads</t>
  </si>
  <si>
    <t>DJ4200</t>
  </si>
  <si>
    <t>Teaching - Main O/Hd Acct</t>
  </si>
  <si>
    <t>DJ0000</t>
  </si>
  <si>
    <t>Materials - Main A/c</t>
  </si>
  <si>
    <t>DJ4</t>
  </si>
  <si>
    <t>DJ0018</t>
  </si>
  <si>
    <t>DJ0028</t>
  </si>
  <si>
    <t>DJ0063</t>
  </si>
  <si>
    <t>Department Appeal Fund</t>
  </si>
  <si>
    <t>DJ8002</t>
  </si>
  <si>
    <t>Hetherington Memorial Prize Fund</t>
  </si>
  <si>
    <t>DJ8003</t>
  </si>
  <si>
    <t>TC2 ESIS</t>
  </si>
  <si>
    <t>DJ8004</t>
  </si>
  <si>
    <t>Faraday Institute (HQ)</t>
  </si>
  <si>
    <t>DJ5002</t>
  </si>
  <si>
    <t>J.E.C.S.</t>
  </si>
  <si>
    <t>DJ5</t>
  </si>
  <si>
    <t>DJ5004</t>
  </si>
  <si>
    <t>Keysight Technologies UK Ltd</t>
  </si>
  <si>
    <t>DJ5012</t>
  </si>
  <si>
    <t>OXTEX - Clean Room 21 Ban Rd</t>
  </si>
  <si>
    <t>DJ5014</t>
  </si>
  <si>
    <t>Services Industry - P S Grant</t>
  </si>
  <si>
    <t>DJ5032</t>
  </si>
  <si>
    <t>Oxford Photovoltaics Ltd</t>
  </si>
  <si>
    <t>DJ5037</t>
  </si>
  <si>
    <t>Services to Industry - J.P.Northover</t>
  </si>
  <si>
    <t>DJ9970</t>
  </si>
  <si>
    <t>DJA1</t>
  </si>
  <si>
    <t>DJ9971</t>
  </si>
  <si>
    <t>DJ9981</t>
  </si>
  <si>
    <t>DJ9982</t>
  </si>
  <si>
    <t>DJA2</t>
  </si>
  <si>
    <t>DJ9986</t>
  </si>
  <si>
    <t>DJ9998</t>
  </si>
  <si>
    <t>DJB</t>
  </si>
  <si>
    <t>DJ9999</t>
  </si>
  <si>
    <t>DK0000</t>
  </si>
  <si>
    <t>Condensed Matter Physics - Main A/c</t>
  </si>
  <si>
    <t>DK0</t>
  </si>
  <si>
    <t>DK0001</t>
  </si>
  <si>
    <t>CMP Administration</t>
  </si>
  <si>
    <t>DK0002</t>
  </si>
  <si>
    <t>Cmp - Loans</t>
  </si>
  <si>
    <t>DK0003</t>
  </si>
  <si>
    <t>Unexpected CMP Cost Recovery Charges</t>
  </si>
  <si>
    <t>DK0004</t>
  </si>
  <si>
    <t>Contera</t>
  </si>
  <si>
    <t>DK0005</t>
  </si>
  <si>
    <t>Leake</t>
  </si>
  <si>
    <t>DK0006</t>
  </si>
  <si>
    <t>Nicholas</t>
  </si>
  <si>
    <t>DK0007</t>
  </si>
  <si>
    <t>Ryan</t>
  </si>
  <si>
    <t>DK0008</t>
  </si>
  <si>
    <t>Turberfield</t>
  </si>
  <si>
    <t>DK0009</t>
  </si>
  <si>
    <t>DK0010</t>
  </si>
  <si>
    <t>Goddard</t>
  </si>
  <si>
    <t>DK0011</t>
  </si>
  <si>
    <t>Gregg</t>
  </si>
  <si>
    <t>DK0012</t>
  </si>
  <si>
    <t>Blundell</t>
  </si>
  <si>
    <t>DK0013</t>
  </si>
  <si>
    <t>Hesjedal</t>
  </si>
  <si>
    <t>DK0014</t>
  </si>
  <si>
    <t>R Coldea</t>
  </si>
  <si>
    <t>DK0015</t>
  </si>
  <si>
    <t>Berry</t>
  </si>
  <si>
    <t>DK0016</t>
  </si>
  <si>
    <t>Ardavan</t>
  </si>
  <si>
    <t>DK0017</t>
  </si>
  <si>
    <t>Boothroyd</t>
  </si>
  <si>
    <t>DK0018</t>
  </si>
  <si>
    <t>Cowley</t>
  </si>
  <si>
    <t>DK0019</t>
  </si>
  <si>
    <t>P Leek</t>
  </si>
  <si>
    <t>DK0020</t>
  </si>
  <si>
    <t>Hodby</t>
  </si>
  <si>
    <t>DK0021</t>
  </si>
  <si>
    <t>DK0022</t>
  </si>
  <si>
    <t>Henry J Snaith</t>
  </si>
  <si>
    <t>DK0024</t>
  </si>
  <si>
    <t>Stephen J Tucker</t>
  </si>
  <si>
    <t>DK0025</t>
  </si>
  <si>
    <t>Johnston</t>
  </si>
  <si>
    <t>DK0026</t>
  </si>
  <si>
    <t>Radaelli</t>
  </si>
  <si>
    <t>DK0027</t>
  </si>
  <si>
    <t>Herz</t>
  </si>
  <si>
    <t>DK0028</t>
  </si>
  <si>
    <t>KAPANIDIS</t>
  </si>
  <si>
    <t>DK0029</t>
  </si>
  <si>
    <t>Crystal Preparation Facility</t>
  </si>
  <si>
    <t>DK0030</t>
  </si>
  <si>
    <t>JONES (N)</t>
  </si>
  <si>
    <t>DK0032</t>
  </si>
  <si>
    <t>A Coldea</t>
  </si>
  <si>
    <t>DK0033</t>
  </si>
  <si>
    <t>Moon Sun Nam</t>
  </si>
  <si>
    <t>DK0035</t>
  </si>
  <si>
    <t>Y Chen</t>
  </si>
  <si>
    <t>DK0072</t>
  </si>
  <si>
    <t>DK0073</t>
  </si>
  <si>
    <t>Project - Specific support staff</t>
  </si>
  <si>
    <t>DK0080</t>
  </si>
  <si>
    <t>Femtosecond Laser Facility SRF</t>
  </si>
  <si>
    <t>DK0081</t>
  </si>
  <si>
    <t>X-ray SRF Consumables</t>
  </si>
  <si>
    <t>DK0082</t>
  </si>
  <si>
    <t>X-ray SRF Salaries</t>
  </si>
  <si>
    <t>DK0083</t>
  </si>
  <si>
    <t>X-ray SRF Cost Recovery</t>
  </si>
  <si>
    <t>DK0084</t>
  </si>
  <si>
    <t>High Magnetic Fields SRF Consumables</t>
  </si>
  <si>
    <t>DK0085</t>
  </si>
  <si>
    <t>High Magnetic Fields SRF Salaries</t>
  </si>
  <si>
    <t>DK0086</t>
  </si>
  <si>
    <t>High Magnetic Fields SRF Cost Recovery</t>
  </si>
  <si>
    <t>DK0087</t>
  </si>
  <si>
    <t>Materials Characterisation SRF Consumables</t>
  </si>
  <si>
    <t>DK0088</t>
  </si>
  <si>
    <t>Materials Characterisation SRF Salaries</t>
  </si>
  <si>
    <t>DK0089</t>
  </si>
  <si>
    <t>Materials Characterisation SRF Cost Recovery</t>
  </si>
  <si>
    <t>DK0090</t>
  </si>
  <si>
    <t>DK0091</t>
  </si>
  <si>
    <t>DK0092</t>
  </si>
  <si>
    <t>DK0093</t>
  </si>
  <si>
    <t>DK0099</t>
  </si>
  <si>
    <t>Grad Student Funds</t>
  </si>
  <si>
    <t>DK0100</t>
  </si>
  <si>
    <t>DK9500</t>
  </si>
  <si>
    <t>CMP Overhead Income</t>
  </si>
  <si>
    <t>DK9501</t>
  </si>
  <si>
    <t>CMP EU VAT</t>
  </si>
  <si>
    <t>DK9502</t>
  </si>
  <si>
    <t>CMP other charges against overheads</t>
  </si>
  <si>
    <t>DK1000</t>
  </si>
  <si>
    <t>Nano-Fabrication Facility Reserve</t>
  </si>
  <si>
    <t>DK1</t>
  </si>
  <si>
    <t>DK1003</t>
  </si>
  <si>
    <t>Boothroyd Warwick</t>
  </si>
  <si>
    <t>DK1005</t>
  </si>
  <si>
    <t>Nicholas - Semicon</t>
  </si>
  <si>
    <t>DK2001</t>
  </si>
  <si>
    <t>CMP Conference 1</t>
  </si>
  <si>
    <t>DK2</t>
  </si>
  <si>
    <t>DK2002</t>
  </si>
  <si>
    <t>CMP Conference 2</t>
  </si>
  <si>
    <t>DK2003</t>
  </si>
  <si>
    <t>CMP Conference 3</t>
  </si>
  <si>
    <t>DK2004</t>
  </si>
  <si>
    <t>CMP Conference 4</t>
  </si>
  <si>
    <t>DK3004</t>
  </si>
  <si>
    <t>SCN Pilot funding Jonathan Bath</t>
  </si>
  <si>
    <t>DK3</t>
  </si>
  <si>
    <t>DK3005</t>
  </si>
  <si>
    <t>Radu Coldea Startup</t>
  </si>
  <si>
    <t>DK3009</t>
  </si>
  <si>
    <t>Radaelli Startup</t>
  </si>
  <si>
    <t>DK3010</t>
  </si>
  <si>
    <t>Ardavan SRIF Replacement</t>
  </si>
  <si>
    <t>DK3012</t>
  </si>
  <si>
    <t>Biophysics Seminars</t>
  </si>
  <si>
    <t>DK3014</t>
  </si>
  <si>
    <t>COWLEY FUNDS</t>
  </si>
  <si>
    <t>DK4000</t>
  </si>
  <si>
    <t>Condensed Matter Physics Fund</t>
  </si>
  <si>
    <t>DK4</t>
  </si>
  <si>
    <t>DK4050</t>
  </si>
  <si>
    <t>CMP TRUST FUNDS</t>
  </si>
  <si>
    <t>DK6000</t>
  </si>
  <si>
    <t>IRC MRC DTA 2006-2010 (3rd award) moved</t>
  </si>
  <si>
    <t>DK6</t>
  </si>
  <si>
    <t>DK7000</t>
  </si>
  <si>
    <t>OXFORD RF SENSORS</t>
  </si>
  <si>
    <t>DK7</t>
  </si>
  <si>
    <t>DK8000</t>
  </si>
  <si>
    <t>salary re-charged to STFC</t>
  </si>
  <si>
    <t>DK8</t>
  </si>
  <si>
    <t>DK9970</t>
  </si>
  <si>
    <t>DKA1</t>
  </si>
  <si>
    <t>DK9971</t>
  </si>
  <si>
    <t>DK9981</t>
  </si>
  <si>
    <t>DK9982</t>
  </si>
  <si>
    <t>DKA2</t>
  </si>
  <si>
    <t>DK9986</t>
  </si>
  <si>
    <t>DK9998</t>
  </si>
  <si>
    <t>DKB</t>
  </si>
  <si>
    <t>DK9999</t>
  </si>
  <si>
    <t>DL0000</t>
  </si>
  <si>
    <t>Particle Physics - Main A/c</t>
  </si>
  <si>
    <t>DL0</t>
  </si>
  <si>
    <t>DL0001</t>
  </si>
  <si>
    <t>DL0002</t>
  </si>
  <si>
    <t>DL0003</t>
  </si>
  <si>
    <t>PP COST RECOVERY CHARGES</t>
  </si>
  <si>
    <t>DL0004</t>
  </si>
  <si>
    <t>DL0005</t>
  </si>
  <si>
    <t>Utilities</t>
  </si>
  <si>
    <t>DL0006</t>
  </si>
  <si>
    <t>3D printer</t>
  </si>
  <si>
    <t>DL0009</t>
  </si>
  <si>
    <t>DL0010</t>
  </si>
  <si>
    <t>Travel and Subsistence</t>
  </si>
  <si>
    <t>DL0012</t>
  </si>
  <si>
    <t>Grad Student Support</t>
  </si>
  <si>
    <t>DL0013</t>
  </si>
  <si>
    <t>Building Work</t>
  </si>
  <si>
    <t>DL0014</t>
  </si>
  <si>
    <t>DL0015</t>
  </si>
  <si>
    <t>Summer Students</t>
  </si>
  <si>
    <t>DL0051</t>
  </si>
  <si>
    <t>SLHC</t>
  </si>
  <si>
    <t>DL0060</t>
  </si>
  <si>
    <t>Laser-based dimensional metrology</t>
  </si>
  <si>
    <t>DL0072</t>
  </si>
  <si>
    <t>DL0073</t>
  </si>
  <si>
    <t>DL0090</t>
  </si>
  <si>
    <t>DL0091</t>
  </si>
  <si>
    <t>DL0099</t>
  </si>
  <si>
    <t>DL0100</t>
  </si>
  <si>
    <t>DL9500</t>
  </si>
  <si>
    <t>PP Overhead Income</t>
  </si>
  <si>
    <t>DL9501</t>
  </si>
  <si>
    <t>PP EU VAT</t>
  </si>
  <si>
    <t>DL9502</t>
  </si>
  <si>
    <t>PP other charges against overheads</t>
  </si>
  <si>
    <t>DL1000</t>
  </si>
  <si>
    <t>DIS2008 Residual balance</t>
  </si>
  <si>
    <t>DL1</t>
  </si>
  <si>
    <t>DL1001</t>
  </si>
  <si>
    <t>Shipsey startup travel</t>
  </si>
  <si>
    <t>DL1002</t>
  </si>
  <si>
    <t>Bartoletto startup travel</t>
  </si>
  <si>
    <t>DL2007</t>
  </si>
  <si>
    <t>PP Conference 7</t>
  </si>
  <si>
    <t>DL2</t>
  </si>
  <si>
    <t>DL2008</t>
  </si>
  <si>
    <t>PP Conference 8</t>
  </si>
  <si>
    <t>DL2009</t>
  </si>
  <si>
    <t>PP Conference 9</t>
  </si>
  <si>
    <t>DL2001</t>
  </si>
  <si>
    <t>PP Conference 1</t>
  </si>
  <si>
    <t>DL3</t>
  </si>
  <si>
    <t>DL2002</t>
  </si>
  <si>
    <t>PP Conference 2</t>
  </si>
  <si>
    <t>DL2003</t>
  </si>
  <si>
    <t>PP Conference 3</t>
  </si>
  <si>
    <t>DL2004</t>
  </si>
  <si>
    <t>PP Conference 4</t>
  </si>
  <si>
    <t>DL2005</t>
  </si>
  <si>
    <t>PP Conference 5</t>
  </si>
  <si>
    <t>DL2006</t>
  </si>
  <si>
    <t>PP Conference 6</t>
  </si>
  <si>
    <t>DL3006</t>
  </si>
  <si>
    <t>PP Subdept Funds</t>
  </si>
  <si>
    <t>DL3012</t>
  </si>
  <si>
    <t>Foster Startup Travel</t>
  </si>
  <si>
    <t>DL3014</t>
  </si>
  <si>
    <t>Alan Barr and Claire Gwenlan Funds</t>
  </si>
  <si>
    <t>DL4000</t>
  </si>
  <si>
    <t>Glasstone Support Grant</t>
  </si>
  <si>
    <t>DL4</t>
  </si>
  <si>
    <t>DL4001</t>
  </si>
  <si>
    <t>Grewal Donation</t>
  </si>
  <si>
    <t>DL4050</t>
  </si>
  <si>
    <t>PP TRUST FUNDS</t>
  </si>
  <si>
    <t>DL6000</t>
  </si>
  <si>
    <t>Barr - Science in Society</t>
  </si>
  <si>
    <t>DL6</t>
  </si>
  <si>
    <t>DL8000</t>
  </si>
  <si>
    <t>STFC Student LTA Payments 2008</t>
  </si>
  <si>
    <t>DL8</t>
  </si>
  <si>
    <t>DL8001</t>
  </si>
  <si>
    <t>Matravers CASE Award</t>
  </si>
  <si>
    <t>DL8003</t>
  </si>
  <si>
    <t>PP Short-term Travel - ATLAS</t>
  </si>
  <si>
    <t>DL8004</t>
  </si>
  <si>
    <t>PP Short-term Travel - other</t>
  </si>
  <si>
    <t>DL8006</t>
  </si>
  <si>
    <t>JAI Recharge to RAL for FAFNIR Work</t>
  </si>
  <si>
    <t>DL9970</t>
  </si>
  <si>
    <t>DLA1</t>
  </si>
  <si>
    <t>DL9971</t>
  </si>
  <si>
    <t>DL9981</t>
  </si>
  <si>
    <t>DL9982</t>
  </si>
  <si>
    <t>DLA2</t>
  </si>
  <si>
    <t>DL9986</t>
  </si>
  <si>
    <t>DL9998</t>
  </si>
  <si>
    <t>DLB</t>
  </si>
  <si>
    <t>DL9999</t>
  </si>
  <si>
    <t>DM0000</t>
  </si>
  <si>
    <t>Organic Chemistry -  Main A/c</t>
  </si>
  <si>
    <t>DM00</t>
  </si>
  <si>
    <t>DM0070</t>
  </si>
  <si>
    <t>SGD Courtesy Account</t>
  </si>
  <si>
    <t>DM9500</t>
  </si>
  <si>
    <t>DPhil Training</t>
  </si>
  <si>
    <t>DM02</t>
  </si>
  <si>
    <t>DM9501</t>
  </si>
  <si>
    <t>DM03</t>
  </si>
  <si>
    <t>DM9502</t>
  </si>
  <si>
    <t>DM9503</t>
  </si>
  <si>
    <t>PGT Teaching A/c</t>
  </si>
  <si>
    <t>DM3100</t>
  </si>
  <si>
    <t>Dr R M Adlington</t>
  </si>
  <si>
    <t>DM07</t>
  </si>
  <si>
    <t>DM3200</t>
  </si>
  <si>
    <t>Anderson EA</t>
  </si>
  <si>
    <t>DM3400</t>
  </si>
  <si>
    <t>Anderson HL Recurrent</t>
  </si>
  <si>
    <t>DM3430</t>
  </si>
  <si>
    <t>Anderson HL 3rd Party deposits</t>
  </si>
  <si>
    <t>DM3440</t>
  </si>
  <si>
    <t>DM3600</t>
  </si>
  <si>
    <t>Andrew Baldwin</t>
  </si>
  <si>
    <t>DM4000</t>
  </si>
  <si>
    <t>Brown JM Dr Recurrent</t>
  </si>
  <si>
    <t>DM4010</t>
  </si>
  <si>
    <t>International Year of Chemistry</t>
  </si>
  <si>
    <t>DM4030</t>
  </si>
  <si>
    <t>Dr J M Brown - 3rd Party Deposits</t>
  </si>
  <si>
    <t>DM4100</t>
  </si>
  <si>
    <t>Tom Brown</t>
  </si>
  <si>
    <t>DM4400</t>
  </si>
  <si>
    <t>Burton JW Recurrent</t>
  </si>
  <si>
    <t>DM4500</t>
  </si>
  <si>
    <t>Stuart Conway Dept A/c</t>
  </si>
  <si>
    <t>DM4501</t>
  </si>
  <si>
    <t>CONWAY Stuart - Student Funds</t>
  </si>
  <si>
    <t>DM4502</t>
  </si>
  <si>
    <t>Stuart Conway - Credit Card Holding A/C</t>
  </si>
  <si>
    <t>DM4503</t>
  </si>
  <si>
    <t>Chemistry of the Cell - Conference</t>
  </si>
  <si>
    <t>DM4504</t>
  </si>
  <si>
    <t>Stuart Conway - CDT Expenses</t>
  </si>
  <si>
    <t>DM4600</t>
  </si>
  <si>
    <t>Davies SG Recurrent</t>
  </si>
  <si>
    <t>DM4900</t>
  </si>
  <si>
    <t>Davis BG Recurrent</t>
  </si>
  <si>
    <t>DM4901</t>
  </si>
  <si>
    <t>CHEMIMM Conference</t>
  </si>
  <si>
    <t>DM4920</t>
  </si>
  <si>
    <t>Dr B G Davis - Residual Balance</t>
  </si>
  <si>
    <t>DM4930</t>
  </si>
  <si>
    <t>Davis BG - Travel</t>
  </si>
  <si>
    <t>DM4931</t>
  </si>
  <si>
    <t>Davis BG - Publications</t>
  </si>
  <si>
    <t>DM4932</t>
  </si>
  <si>
    <t>Philanthropic Donation from Morningside</t>
  </si>
  <si>
    <t>DM5100</t>
  </si>
  <si>
    <t>Darren Dixon Dept A/c</t>
  </si>
  <si>
    <t>DM5200</t>
  </si>
  <si>
    <t>Donohoe TJ Recurrent</t>
  </si>
  <si>
    <t>DM5210</t>
  </si>
  <si>
    <t>Tim Donohoe - Editorial</t>
  </si>
  <si>
    <t>DM5220</t>
  </si>
  <si>
    <t>Tim Donohoe - Donations</t>
  </si>
  <si>
    <t>DM5300</t>
  </si>
  <si>
    <t>Fernanda Duarte</t>
  </si>
  <si>
    <t>DM5800</t>
  </si>
  <si>
    <t>Fleet GJW Recurrent</t>
  </si>
  <si>
    <t>DM5830</t>
  </si>
  <si>
    <t>Fleet GJW 3rd Party deposits</t>
  </si>
  <si>
    <t>DM5900</t>
  </si>
  <si>
    <t>Stephen Fletcher</t>
  </si>
  <si>
    <t>DM6000</t>
  </si>
  <si>
    <t>Foroozandeh M</t>
  </si>
  <si>
    <t>DM6100</t>
  </si>
  <si>
    <t>Gouverneur V Recurrent</t>
  </si>
  <si>
    <t>DM6110</t>
  </si>
  <si>
    <t>Gouverneur V - Travel</t>
  </si>
  <si>
    <t>DM6121</t>
  </si>
  <si>
    <t>C Grube Jorgensen</t>
  </si>
  <si>
    <t>DM6400</t>
  </si>
  <si>
    <t>Hodgson DM Recurrent</t>
  </si>
  <si>
    <t>DM6430</t>
  </si>
  <si>
    <t>Hodgson DM Non-Recurrent</t>
  </si>
  <si>
    <t>DM6900</t>
  </si>
  <si>
    <t>James McCullagh</t>
  </si>
  <si>
    <t>DM7300</t>
  </si>
  <si>
    <t>Moloney MG Recurrent</t>
  </si>
  <si>
    <t>DM7330</t>
  </si>
  <si>
    <t>Moloney MG 3rd Party deposits</t>
  </si>
  <si>
    <t>DM7500</t>
  </si>
  <si>
    <t>Robert Paton</t>
  </si>
  <si>
    <t>DM7900</t>
  </si>
  <si>
    <t>Robertson J Recurrent</t>
  </si>
  <si>
    <t>DM7930</t>
  </si>
  <si>
    <t>Robertson J Non-Recurrent</t>
  </si>
  <si>
    <t>DM7931</t>
  </si>
  <si>
    <t>RSC-AZ</t>
  </si>
  <si>
    <t>DM8000</t>
  </si>
  <si>
    <t>Russell A</t>
  </si>
  <si>
    <t>DM8010</t>
  </si>
  <si>
    <t>Oxford Invention Fund</t>
  </si>
  <si>
    <t>DM8200</t>
  </si>
  <si>
    <t>Schofield CJ Recurrent</t>
  </si>
  <si>
    <t>DM8210</t>
  </si>
  <si>
    <t>Schofield, University Seed / Challenge Funds</t>
  </si>
  <si>
    <t>DM8211</t>
  </si>
  <si>
    <t>Schofield, C - Johnson and Johnson</t>
  </si>
  <si>
    <t>DM8212</t>
  </si>
  <si>
    <t>Emily Flashman</t>
  </si>
  <si>
    <t>DM8213</t>
  </si>
  <si>
    <t>Akane Kawamura</t>
  </si>
  <si>
    <t>DM8214</t>
  </si>
  <si>
    <t>Christoph Loenarz</t>
  </si>
  <si>
    <t>DM8220</t>
  </si>
  <si>
    <t>Schofield - Pfizer</t>
  </si>
  <si>
    <t>DM8230</t>
  </si>
  <si>
    <t>Schofield - Diamond</t>
  </si>
  <si>
    <t>DM8250</t>
  </si>
  <si>
    <t>Schofield, BiRox</t>
  </si>
  <si>
    <t>DM8260</t>
  </si>
  <si>
    <t>ENABLE funds</t>
  </si>
  <si>
    <t>DM8300</t>
  </si>
  <si>
    <t>Martin Smith Dept A/c</t>
  </si>
  <si>
    <t>DM8301</t>
  </si>
  <si>
    <t>Smith Martin 3rd Party A/c</t>
  </si>
  <si>
    <t>DM8302</t>
  </si>
  <si>
    <t>Martin Smith - Donations</t>
  </si>
  <si>
    <t>DM8303</t>
  </si>
  <si>
    <t>Martin Smith CDT Expenses</t>
  </si>
  <si>
    <t>DM8304</t>
  </si>
  <si>
    <t>SBM CDT Events</t>
  </si>
  <si>
    <t>DM8305</t>
  </si>
  <si>
    <t>SBM CDT College Fees</t>
  </si>
  <si>
    <t>DM8500</t>
  </si>
  <si>
    <t>Willis MC Recurrent</t>
  </si>
  <si>
    <t>DM8800</t>
  </si>
  <si>
    <t>BENBIO Recurrent</t>
  </si>
  <si>
    <t>DM9504</t>
  </si>
  <si>
    <t>DM14</t>
  </si>
  <si>
    <t>DM9970</t>
  </si>
  <si>
    <t>DMA1</t>
  </si>
  <si>
    <t>DM9971</t>
  </si>
  <si>
    <t>DM9981</t>
  </si>
  <si>
    <t>DM9982</t>
  </si>
  <si>
    <t>DMA2</t>
  </si>
  <si>
    <t>DM9986</t>
  </si>
  <si>
    <t>DM9998</t>
  </si>
  <si>
    <t>DMB</t>
  </si>
  <si>
    <t>DM9999</t>
  </si>
  <si>
    <t>DN0000</t>
  </si>
  <si>
    <t>Physical and T Chemistry - Main A/c</t>
  </si>
  <si>
    <t>DN00</t>
  </si>
  <si>
    <t>DN4460</t>
  </si>
  <si>
    <t>Elsevier</t>
  </si>
  <si>
    <t>DN01</t>
  </si>
  <si>
    <t>DN8660</t>
  </si>
  <si>
    <t>Thomas RK Trading A/cs</t>
  </si>
  <si>
    <t>DN0080</t>
  </si>
  <si>
    <t>Summer School</t>
  </si>
  <si>
    <t>DN02</t>
  </si>
  <si>
    <t>DN0804</t>
  </si>
  <si>
    <t>Bristol DTA 2012</t>
  </si>
  <si>
    <t>DN0805</t>
  </si>
  <si>
    <t>Bristol DTA 2013</t>
  </si>
  <si>
    <t>DN0806</t>
  </si>
  <si>
    <t>Bristol DTA 2014</t>
  </si>
  <si>
    <t>DN0807</t>
  </si>
  <si>
    <t>Bristol DTA 2015</t>
  </si>
  <si>
    <t>DN0808</t>
  </si>
  <si>
    <t>Bristol DTA 2016</t>
  </si>
  <si>
    <t>DN9500</t>
  </si>
  <si>
    <t>DN9501</t>
  </si>
  <si>
    <t>DN03</t>
  </si>
  <si>
    <t>DN9502</t>
  </si>
  <si>
    <t>DN9503</t>
  </si>
  <si>
    <t>DN3000</t>
  </si>
  <si>
    <t>Dr D AARTS</t>
  </si>
  <si>
    <t>DN07</t>
  </si>
  <si>
    <t>DN3010</t>
  </si>
  <si>
    <t>Aarts ITN Distruc CMP</t>
  </si>
  <si>
    <t>DN3300</t>
  </si>
  <si>
    <t>Dr W BARFORD</t>
  </si>
  <si>
    <t>DN3400</t>
  </si>
  <si>
    <t>Brouard M Recurrent</t>
  </si>
  <si>
    <t>DN3460</t>
  </si>
  <si>
    <t>PTCL Comet Conference</t>
  </si>
  <si>
    <t>DN3500</t>
  </si>
  <si>
    <t>Justin Benesch</t>
  </si>
  <si>
    <t>DN3510</t>
  </si>
  <si>
    <t>Isolated Biomolecules and Biomolecular Interactions Conference</t>
  </si>
  <si>
    <t>DN3600</t>
  </si>
  <si>
    <t>Dr Michael Burt</t>
  </si>
  <si>
    <t>DN3700</t>
  </si>
  <si>
    <t>Fabrice Birembaut</t>
  </si>
  <si>
    <t>DN4200</t>
  </si>
  <si>
    <t>Clary</t>
  </si>
  <si>
    <t>DN4270</t>
  </si>
  <si>
    <t>Prof Clary - Courtesy Account</t>
  </si>
  <si>
    <t>DN4410</t>
  </si>
  <si>
    <t>Compton RG Non-Recurrent</t>
  </si>
  <si>
    <t>DN4411</t>
  </si>
  <si>
    <t>Isis OIF 543 - Richard Compton</t>
  </si>
  <si>
    <t>DN4412</t>
  </si>
  <si>
    <t>Compton RG Commitment Account</t>
  </si>
  <si>
    <t>DN4500</t>
  </si>
  <si>
    <t>Dr R Dullens</t>
  </si>
  <si>
    <t>DN4700</t>
  </si>
  <si>
    <t>Dr J P K Doye</t>
  </si>
  <si>
    <t>DN4800</t>
  </si>
  <si>
    <t>Eland JHD Recurrent</t>
  </si>
  <si>
    <t>DN5000</t>
  </si>
  <si>
    <t>Foord JS Recurrent</t>
  </si>
  <si>
    <t>DN5020</t>
  </si>
  <si>
    <t>Foord JS Non-Recurrent</t>
  </si>
  <si>
    <t>DN5100</t>
  </si>
  <si>
    <t>Martin Galpin</t>
  </si>
  <si>
    <t>DN5200</t>
  </si>
  <si>
    <t>Grant GH/WGR Recurrent</t>
  </si>
  <si>
    <t>DN5400</t>
  </si>
  <si>
    <t>Grout PJ Recurrent</t>
  </si>
  <si>
    <t>DN5600</t>
  </si>
  <si>
    <t>Hancock G Recurrent</t>
  </si>
  <si>
    <t>DN5610</t>
  </si>
  <si>
    <t>Hancock G Residual Balance</t>
  </si>
  <si>
    <t>DN5700</t>
  </si>
  <si>
    <t>Brianna Heazlewood</t>
  </si>
  <si>
    <t>DN5800</t>
  </si>
  <si>
    <t>Hore PJ Recurrent</t>
  </si>
  <si>
    <t>DN5810</t>
  </si>
  <si>
    <t>Hore PJ Non-Recurrent</t>
  </si>
  <si>
    <t>DN6000</t>
  </si>
  <si>
    <t>Howard BJ Recurrent</t>
  </si>
  <si>
    <t>DN6300</t>
  </si>
  <si>
    <t>Madhavi Krishnan</t>
  </si>
  <si>
    <t>DN6310</t>
  </si>
  <si>
    <t>Madhavi Krishnan - ERC Funds</t>
  </si>
  <si>
    <t>DN6500</t>
  </si>
  <si>
    <t>Philipp Kukura Bench Account</t>
  </si>
  <si>
    <t>DN6510</t>
  </si>
  <si>
    <t>Philipp Kukura - AragoBio</t>
  </si>
  <si>
    <t>DN6600</t>
  </si>
  <si>
    <t>Logan DE Recurrent</t>
  </si>
  <si>
    <t>DN6610</t>
  </si>
  <si>
    <t>David Logan CDT</t>
  </si>
  <si>
    <t>DN6700</t>
  </si>
  <si>
    <t>Stuart Mackenzie Dept A/c</t>
  </si>
  <si>
    <t>DN6800</t>
  </si>
  <si>
    <t>McLauchlan KA Recurrent</t>
  </si>
  <si>
    <t>DN7000</t>
  </si>
  <si>
    <t>Shabaz Mohammed</t>
  </si>
  <si>
    <t>DN7200</t>
  </si>
  <si>
    <t>Manolopoulos, DE Recurrent</t>
  </si>
  <si>
    <t>DN7210</t>
  </si>
  <si>
    <t>David Manolopoulos - Editorial</t>
  </si>
  <si>
    <t>DN7300</t>
  </si>
  <si>
    <t>Dr R PEVERALL</t>
  </si>
  <si>
    <t>DN7400</t>
  </si>
  <si>
    <t>Dr G A D Ritchie - Recurrent</t>
  </si>
  <si>
    <t>DN7500</t>
  </si>
  <si>
    <t>Susan Perkin</t>
  </si>
  <si>
    <t>DN7510</t>
  </si>
  <si>
    <t>Calabria-Oxford RS</t>
  </si>
  <si>
    <t>DN7600</t>
  </si>
  <si>
    <t>Robinson C.V. Commitment Account</t>
  </si>
  <si>
    <t>DN7601</t>
  </si>
  <si>
    <t>Carol Robinson travel account</t>
  </si>
  <si>
    <t>DN7602</t>
  </si>
  <si>
    <t>CVR - AJB - JLPB   Joint Consumables account</t>
  </si>
  <si>
    <t>DN7603</t>
  </si>
  <si>
    <t>CVR - JLPB   Joint Consumables account</t>
  </si>
  <si>
    <t>DN7604</t>
  </si>
  <si>
    <t>Robinson CV Residual Account</t>
  </si>
  <si>
    <t>DN7605</t>
  </si>
  <si>
    <t>Robinson C.V - IsisOIF520</t>
  </si>
  <si>
    <t>DN7700</t>
  </si>
  <si>
    <t>Stephan Rauschenbach</t>
  </si>
  <si>
    <t>DN8000</t>
  </si>
  <si>
    <t>Simons JP Recurrent</t>
  </si>
  <si>
    <t>DN8010</t>
  </si>
  <si>
    <t>Simons JP Non-Recurrent</t>
  </si>
  <si>
    <t>DN8410</t>
  </si>
  <si>
    <t>Softley TP Non-Recurrent</t>
  </si>
  <si>
    <t>DN8600</t>
  </si>
  <si>
    <t>Thomas RK Recurrent</t>
  </si>
  <si>
    <t>DN8610</t>
  </si>
  <si>
    <t>Thomas RK Non-Recurrent</t>
  </si>
  <si>
    <t>DN9000</t>
  </si>
  <si>
    <t>Vallance C Recurrent</t>
  </si>
  <si>
    <t>DN9200</t>
  </si>
  <si>
    <t>Wayne RP Recurrent</t>
  </si>
  <si>
    <t>DN9230</t>
  </si>
  <si>
    <t>Wayne RP 3rd Pty dep</t>
  </si>
  <si>
    <t>DN9400</t>
  </si>
  <si>
    <t>Dr M Wilson</t>
  </si>
  <si>
    <t>DN9504</t>
  </si>
  <si>
    <t>DN14</t>
  </si>
  <si>
    <t>DN9970</t>
  </si>
  <si>
    <t>DNA1</t>
  </si>
  <si>
    <t>DN9971</t>
  </si>
  <si>
    <t>DN9981</t>
  </si>
  <si>
    <t>DN9982</t>
  </si>
  <si>
    <t>DNA2</t>
  </si>
  <si>
    <t>DN9986</t>
  </si>
  <si>
    <t>DN9998</t>
  </si>
  <si>
    <t>DNB</t>
  </si>
  <si>
    <t>DN9999</t>
  </si>
  <si>
    <t>DP0000</t>
  </si>
  <si>
    <t>Chemistry - Main A/c</t>
  </si>
  <si>
    <t>DP00</t>
  </si>
  <si>
    <t>DP0010</t>
  </si>
  <si>
    <t>Departmental Reserve</t>
  </si>
  <si>
    <t>DP2100</t>
  </si>
  <si>
    <t>Student Travel Grant</t>
  </si>
  <si>
    <t>DP2200</t>
  </si>
  <si>
    <t>Capital Purchases &amp; Depreciation</t>
  </si>
  <si>
    <t>DP0054</t>
  </si>
  <si>
    <t>DTA Grant starting Oct 04</t>
  </si>
  <si>
    <t>DP02</t>
  </si>
  <si>
    <t>DP9500</t>
  </si>
  <si>
    <t>DP9600</t>
  </si>
  <si>
    <t>Studentship Costs to be Recharged</t>
  </si>
  <si>
    <t>DP0100</t>
  </si>
  <si>
    <t>Faculty Office</t>
  </si>
  <si>
    <t>DP03</t>
  </si>
  <si>
    <t>DP0150</t>
  </si>
  <si>
    <t>Departmental Lectures</t>
  </si>
  <si>
    <t>DP0700</t>
  </si>
  <si>
    <t>Teaching Labs</t>
  </si>
  <si>
    <t>DP0710</t>
  </si>
  <si>
    <t>Teaching Labs - Student Funds</t>
  </si>
  <si>
    <t>DP0720</t>
  </si>
  <si>
    <t>CTL - Analytical Suite</t>
  </si>
  <si>
    <t>DP3600</t>
  </si>
  <si>
    <t>Novozymes conference on structural biology</t>
  </si>
  <si>
    <t>DP9501</t>
  </si>
  <si>
    <t>DP9502</t>
  </si>
  <si>
    <t>Part 2 teaching A/c</t>
  </si>
  <si>
    <t>DP9503</t>
  </si>
  <si>
    <t>DP9506</t>
  </si>
  <si>
    <t>DP0280</t>
  </si>
  <si>
    <t>Health &amp; Safety</t>
  </si>
  <si>
    <t>DP04</t>
  </si>
  <si>
    <t>DP1400</t>
  </si>
  <si>
    <t>DP1405</t>
  </si>
  <si>
    <t>Chemistry Management Board</t>
  </si>
  <si>
    <t>DP1406</t>
  </si>
  <si>
    <t>DP1407</t>
  </si>
  <si>
    <t>Alan Howe Prize</t>
  </si>
  <si>
    <t>DP1408</t>
  </si>
  <si>
    <t>DP1409</t>
  </si>
  <si>
    <t>DP1410</t>
  </si>
  <si>
    <t>Reseach Facilitation</t>
  </si>
  <si>
    <t>DP4000</t>
  </si>
  <si>
    <t>Early Career Researchers Travel Support</t>
  </si>
  <si>
    <t>DP9610</t>
  </si>
  <si>
    <t>Rechargeable Expenditure</t>
  </si>
  <si>
    <t>DP1402</t>
  </si>
  <si>
    <t>DP05</t>
  </si>
  <si>
    <t>DP0500</t>
  </si>
  <si>
    <t>Analytical Squid</t>
  </si>
  <si>
    <t>DP06</t>
  </si>
  <si>
    <t>DP0510</t>
  </si>
  <si>
    <t>Analytical XRay Powder</t>
  </si>
  <si>
    <t>DP0520</t>
  </si>
  <si>
    <t>XRay Crystallography</t>
  </si>
  <si>
    <t>DP0530</t>
  </si>
  <si>
    <t>Mass Spectrometry</t>
  </si>
  <si>
    <t>DP0540</t>
  </si>
  <si>
    <t>ICL - NMR</t>
  </si>
  <si>
    <t>DP0550</t>
  </si>
  <si>
    <t>CRL - NMR</t>
  </si>
  <si>
    <t>DP0560</t>
  </si>
  <si>
    <t>Surface Analysis Facility</t>
  </si>
  <si>
    <t>DP0561</t>
  </si>
  <si>
    <t>Surface an Fac 3rd Party Deposit (A Shepherd</t>
  </si>
  <si>
    <t>DP0570</t>
  </si>
  <si>
    <t>Microbiology Facility</t>
  </si>
  <si>
    <t>DP0580</t>
  </si>
  <si>
    <t>E P R</t>
  </si>
  <si>
    <t>DP0590</t>
  </si>
  <si>
    <t>Solvent Purification System</t>
  </si>
  <si>
    <t>DP0600</t>
  </si>
  <si>
    <t>Supercomputing</t>
  </si>
  <si>
    <t>DP0030</t>
  </si>
  <si>
    <t>General 3rd party deposits</t>
  </si>
  <si>
    <t>DP07</t>
  </si>
  <si>
    <t>DP3000</t>
  </si>
  <si>
    <t>Chairman Recurrent</t>
  </si>
  <si>
    <t>DP3100</t>
  </si>
  <si>
    <t>Peter Bruce - Recharge to Materials</t>
  </si>
  <si>
    <t>DP3200</t>
  </si>
  <si>
    <t>CJS 60th Chemical Biology Symposium</t>
  </si>
  <si>
    <t>DP3300</t>
  </si>
  <si>
    <t>Celebration of Native Mass Spectrometry Conference</t>
  </si>
  <si>
    <t>DP3400</t>
  </si>
  <si>
    <t>Allen Hill FRS 80th Birthday Symposium</t>
  </si>
  <si>
    <t>DP3500</t>
  </si>
  <si>
    <t>The 75th Birthday Symposium of Professor Jonathan R Dilworth</t>
  </si>
  <si>
    <t>DP3700</t>
  </si>
  <si>
    <t>RSC Dalton Southern Meeting - Sep 2019</t>
  </si>
  <si>
    <t>DP3800</t>
  </si>
  <si>
    <t>S Perkin - Conference</t>
  </si>
  <si>
    <t>DP1403</t>
  </si>
  <si>
    <t>HR</t>
  </si>
  <si>
    <t>DP08</t>
  </si>
  <si>
    <t>DP1404</t>
  </si>
  <si>
    <t>DP09</t>
  </si>
  <si>
    <t>DP0300</t>
  </si>
  <si>
    <t>DP10</t>
  </si>
  <si>
    <t>DP0310</t>
  </si>
  <si>
    <t>Chemistry Owned Stock</t>
  </si>
  <si>
    <t>DP0320</t>
  </si>
  <si>
    <t>Chemistry Consignment  Stock</t>
  </si>
  <si>
    <t>DP0330</t>
  </si>
  <si>
    <t>Sigma Aldrich Solvent Account</t>
  </si>
  <si>
    <t>DP0340</t>
  </si>
  <si>
    <t>Sigma-Aldrich Vending Machine</t>
  </si>
  <si>
    <t>DP0400</t>
  </si>
  <si>
    <t>ICL - Electronic Workshop</t>
  </si>
  <si>
    <t>DP11</t>
  </si>
  <si>
    <t>DP0410</t>
  </si>
  <si>
    <t>PTCL - Electronic Workshop</t>
  </si>
  <si>
    <t>DP0420</t>
  </si>
  <si>
    <t>DP0430</t>
  </si>
  <si>
    <t>Glass Blowing</t>
  </si>
  <si>
    <t>DP0200</t>
  </si>
  <si>
    <t>Building Maint/Refurb/Recep</t>
  </si>
  <si>
    <t>DP12</t>
  </si>
  <si>
    <t>DP0210</t>
  </si>
  <si>
    <t>CRL - Building Maint/Refurb/Recep</t>
  </si>
  <si>
    <t>DP0220</t>
  </si>
  <si>
    <t>ICL - Building Maint/Refurb/Recep</t>
  </si>
  <si>
    <t>DP0230</t>
  </si>
  <si>
    <t>PTCL - Building Maint/Refurb/Recep</t>
  </si>
  <si>
    <t>DP0240</t>
  </si>
  <si>
    <t>DP - Building Maint/Refurb/Recep</t>
  </si>
  <si>
    <t>DP0250</t>
  </si>
  <si>
    <t>RP - Building Maint/Refurb/Recep</t>
  </si>
  <si>
    <t>DP0260</t>
  </si>
  <si>
    <t>Tinbergen Teaching Lab</t>
  </si>
  <si>
    <t>DP0270</t>
  </si>
  <si>
    <t>Catering/Vending</t>
  </si>
  <si>
    <t>DP13</t>
  </si>
  <si>
    <t>DP0271</t>
  </si>
  <si>
    <t>Harrisons Catering</t>
  </si>
  <si>
    <t>DP0299</t>
  </si>
  <si>
    <t>Departmental Gases</t>
  </si>
  <si>
    <t>DP14</t>
  </si>
  <si>
    <t>DP9504</t>
  </si>
  <si>
    <t>DP9970</t>
  </si>
  <si>
    <t>DPA1</t>
  </si>
  <si>
    <t>DP9971</t>
  </si>
  <si>
    <t>DP9981</t>
  </si>
  <si>
    <t>DP9982</t>
  </si>
  <si>
    <t>DPA2</t>
  </si>
  <si>
    <t>DP9986</t>
  </si>
  <si>
    <t>DP9998</t>
  </si>
  <si>
    <t>DPB</t>
  </si>
  <si>
    <t>DP9999</t>
  </si>
  <si>
    <t>DQ0000</t>
  </si>
  <si>
    <t>Chemical Biology Main A/c</t>
  </si>
  <si>
    <t>DQ00</t>
  </si>
  <si>
    <t>DQ4020</t>
  </si>
  <si>
    <t>Bayley H Residual Balance</t>
  </si>
  <si>
    <t>DQ5000</t>
  </si>
  <si>
    <t>Dr Michael Booth</t>
  </si>
  <si>
    <t>DQ9502</t>
  </si>
  <si>
    <t>DQ03</t>
  </si>
  <si>
    <t>DQ9504</t>
  </si>
  <si>
    <t>DQ14</t>
  </si>
  <si>
    <t>DQ9970</t>
  </si>
  <si>
    <t>DQA1</t>
  </si>
  <si>
    <t>DQ9971</t>
  </si>
  <si>
    <t>DQ9981</t>
  </si>
  <si>
    <t>DQ9982</t>
  </si>
  <si>
    <t>DQA2</t>
  </si>
  <si>
    <t>DQ9986</t>
  </si>
  <si>
    <t>DQ9998</t>
  </si>
  <si>
    <t>DQB</t>
  </si>
  <si>
    <t>DQ9999</t>
  </si>
  <si>
    <t>DR0000</t>
  </si>
  <si>
    <t>Theoretical Physics - Main A/c</t>
  </si>
  <si>
    <t>DR0</t>
  </si>
  <si>
    <t>DR0001</t>
  </si>
  <si>
    <t>Theoretical Physics - Administration</t>
  </si>
  <si>
    <t>DR0002</t>
  </si>
  <si>
    <t>Theoretical Physics - Loans</t>
  </si>
  <si>
    <t>DR0003</t>
  </si>
  <si>
    <t>Unexpected Theory Cost Recovery Charges</t>
  </si>
  <si>
    <t>DR0004</t>
  </si>
  <si>
    <t>Theoretical Physics - Computing</t>
  </si>
  <si>
    <t>DR0005</t>
  </si>
  <si>
    <t>DR0006</t>
  </si>
  <si>
    <t>DR0007</t>
  </si>
  <si>
    <t>Research Travel and Visitors</t>
  </si>
  <si>
    <t>DR0010</t>
  </si>
  <si>
    <t>DR0012</t>
  </si>
  <si>
    <t>Golestanian Group</t>
  </si>
  <si>
    <t>DR0072</t>
  </si>
  <si>
    <t>DR0073</t>
  </si>
  <si>
    <t>DR0080</t>
  </si>
  <si>
    <t>Hydra Supercomputing SRF</t>
  </si>
  <si>
    <t>DR0090</t>
  </si>
  <si>
    <t>DR0091</t>
  </si>
  <si>
    <t>DR0099</t>
  </si>
  <si>
    <t>DR0100</t>
  </si>
  <si>
    <t>DR9500</t>
  </si>
  <si>
    <t>Theory Overhead Income</t>
  </si>
  <si>
    <t>DR9501</t>
  </si>
  <si>
    <t>Theory EU VAT</t>
  </si>
  <si>
    <t>DR9502</t>
  </si>
  <si>
    <t>Theory other charges against overheads</t>
  </si>
  <si>
    <t>DR1000</t>
  </si>
  <si>
    <t>Residual Balances - Ard Louis</t>
  </si>
  <si>
    <t>DR1</t>
  </si>
  <si>
    <t>DR1001</t>
  </si>
  <si>
    <t>Ross - Residual Balance</t>
  </si>
  <si>
    <t>DR1002</t>
  </si>
  <si>
    <t>Sarkar - HDRG4</t>
  </si>
  <si>
    <t>DR1003</t>
  </si>
  <si>
    <t>Yeomans Residuals</t>
  </si>
  <si>
    <t>DR2005</t>
  </si>
  <si>
    <t>Theory Conference 5</t>
  </si>
  <si>
    <t>DR2</t>
  </si>
  <si>
    <t>DR2001</t>
  </si>
  <si>
    <t>Theory Conference 1</t>
  </si>
  <si>
    <t>DR3</t>
  </si>
  <si>
    <t>DR2002</t>
  </si>
  <si>
    <t>Theory Conference 2</t>
  </si>
  <si>
    <t>DR2003</t>
  </si>
  <si>
    <t>Theory Conference 3</t>
  </si>
  <si>
    <t>DR2004</t>
  </si>
  <si>
    <t>Theory Conference 4</t>
  </si>
  <si>
    <t>DR3005</t>
  </si>
  <si>
    <t>UKAEA CASE - Schekochihin</t>
  </si>
  <si>
    <t>DR4000</t>
  </si>
  <si>
    <t>Sherrington - Imperial College  (Hdr53)</t>
  </si>
  <si>
    <t>DR4</t>
  </si>
  <si>
    <t>DR4050</t>
  </si>
  <si>
    <t>Theory Trust Funds</t>
  </si>
  <si>
    <t>DR8000</t>
  </si>
  <si>
    <t>Salaries reclaimed from Culham 2009-11</t>
  </si>
  <si>
    <t>DR8</t>
  </si>
  <si>
    <t>DR9970</t>
  </si>
  <si>
    <t>DRA1</t>
  </si>
  <si>
    <t>DR9971</t>
  </si>
  <si>
    <t>DR9981</t>
  </si>
  <si>
    <t>DR9982</t>
  </si>
  <si>
    <t>DRA2</t>
  </si>
  <si>
    <t>DR9986</t>
  </si>
  <si>
    <t>DR9998</t>
  </si>
  <si>
    <t>DRB</t>
  </si>
  <si>
    <t>DR9999</t>
  </si>
  <si>
    <t>DS0000</t>
  </si>
  <si>
    <t>Begbroke Science Park - Main A/c</t>
  </si>
  <si>
    <t>DSA1</t>
  </si>
  <si>
    <t>DS0001</t>
  </si>
  <si>
    <t>Begbroke Departmental Account</t>
  </si>
  <si>
    <t>DS1000</t>
  </si>
  <si>
    <t>OUBSP - Site</t>
  </si>
  <si>
    <t>DS1001</t>
  </si>
  <si>
    <t>OUSBP - Estates Charge</t>
  </si>
  <si>
    <t>DS1010</t>
  </si>
  <si>
    <t>OUBSP - HEIF Grant</t>
  </si>
  <si>
    <t>DS1012</t>
  </si>
  <si>
    <t>OUBSP - HEIF 5</t>
  </si>
  <si>
    <t>DS2000</t>
  </si>
  <si>
    <t>IAT main account</t>
  </si>
  <si>
    <t>DS4001</t>
  </si>
  <si>
    <t>DS4002</t>
  </si>
  <si>
    <t>Room Hire</t>
  </si>
  <si>
    <t>DS4003</t>
  </si>
  <si>
    <t>Leasing</t>
  </si>
  <si>
    <t>DS4004</t>
  </si>
  <si>
    <t>DS4005</t>
  </si>
  <si>
    <t>KTP Office</t>
  </si>
  <si>
    <t>DS4006</t>
  </si>
  <si>
    <t>Units 2 - 8</t>
  </si>
  <si>
    <t>DS5000</t>
  </si>
  <si>
    <t>CIE Main Account</t>
  </si>
  <si>
    <t>DS5050</t>
  </si>
  <si>
    <t>Unit 5</t>
  </si>
  <si>
    <t>DS9970</t>
  </si>
  <si>
    <t>DS9971</t>
  </si>
  <si>
    <t>DS9981</t>
  </si>
  <si>
    <t>DS9982</t>
  </si>
  <si>
    <t>DSA2</t>
  </si>
  <si>
    <t>DS9986</t>
  </si>
  <si>
    <t>DS9998</t>
  </si>
  <si>
    <t>DSB</t>
  </si>
  <si>
    <t>DS9999</t>
  </si>
  <si>
    <t>DT0002</t>
  </si>
  <si>
    <t>DT0</t>
  </si>
  <si>
    <t>DT0003</t>
  </si>
  <si>
    <t>Unexpected Cost Recovery Charges</t>
  </si>
  <si>
    <t>DT0004</t>
  </si>
  <si>
    <t>DT0005</t>
  </si>
  <si>
    <t>Department Reserve</t>
  </si>
  <si>
    <t>DT0012</t>
  </si>
  <si>
    <t>CEG Engineers consumables</t>
  </si>
  <si>
    <t>DT0013</t>
  </si>
  <si>
    <t>Design Office consumables</t>
  </si>
  <si>
    <t>DT0022</t>
  </si>
  <si>
    <t>Cryo LHe Salaries</t>
  </si>
  <si>
    <t>DT0023</t>
  </si>
  <si>
    <t>Cryo LN2 - Cost Recovery</t>
  </si>
  <si>
    <t>DT0024</t>
  </si>
  <si>
    <t>Ln2 West Site</t>
  </si>
  <si>
    <t>DT0031</t>
  </si>
  <si>
    <t>CEG External Work</t>
  </si>
  <si>
    <t>DT0040</t>
  </si>
  <si>
    <t>Building Services Salaries</t>
  </si>
  <si>
    <t>DT0048</t>
  </si>
  <si>
    <t>HEALTH and SAFETY CONSUMABLES</t>
  </si>
  <si>
    <t>DT0049</t>
  </si>
  <si>
    <t>DT0050</t>
  </si>
  <si>
    <t>Postage and Central Telephones and Printing</t>
  </si>
  <si>
    <t>DT0052</t>
  </si>
  <si>
    <t>Printing/Copying Cons + Eq</t>
  </si>
  <si>
    <t>DT0056</t>
  </si>
  <si>
    <t>Private Sales</t>
  </si>
  <si>
    <t>DT0057</t>
  </si>
  <si>
    <t>CEG Stores and PATT</t>
  </si>
  <si>
    <t>DT0058</t>
  </si>
  <si>
    <t>Insurance Claims</t>
  </si>
  <si>
    <t>DT0059</t>
  </si>
  <si>
    <t>Practical Course Demonstrators</t>
  </si>
  <si>
    <t>DT0060</t>
  </si>
  <si>
    <t>BOC cylinder rentals</t>
  </si>
  <si>
    <t>DT0061</t>
  </si>
  <si>
    <t>Computing - LabView</t>
  </si>
  <si>
    <t>DT0062</t>
  </si>
  <si>
    <t>Finance Salaries</t>
  </si>
  <si>
    <t>DT0063</t>
  </si>
  <si>
    <t>Access Salaries</t>
  </si>
  <si>
    <t>DT0064</t>
  </si>
  <si>
    <t>Skills Training</t>
  </si>
  <si>
    <t>DT0065</t>
  </si>
  <si>
    <t>Thin Films Consumables</t>
  </si>
  <si>
    <t>DT0066</t>
  </si>
  <si>
    <t>Thin Films Salaries</t>
  </si>
  <si>
    <t>DT0067</t>
  </si>
  <si>
    <t>Major Option and B4 Classes</t>
  </si>
  <si>
    <t>DT0068</t>
  </si>
  <si>
    <t>Cleaning Salaries and Contract</t>
  </si>
  <si>
    <t>DT0069</t>
  </si>
  <si>
    <t>Physics vehicles running costs</t>
  </si>
  <si>
    <t>DT0070</t>
  </si>
  <si>
    <t>Petty Cash</t>
  </si>
  <si>
    <t>DT0076</t>
  </si>
  <si>
    <t>CEG Engineer Salaries</t>
  </si>
  <si>
    <t>DT0077</t>
  </si>
  <si>
    <t>Mech WS Salaries</t>
  </si>
  <si>
    <t>DT0078</t>
  </si>
  <si>
    <t>Design Office Salaries</t>
  </si>
  <si>
    <t>DT0079</t>
  </si>
  <si>
    <t>SAFETY CONTINGENCY</t>
  </si>
  <si>
    <t>DT0081</t>
  </si>
  <si>
    <t>THIN FILM COST RECOVERY</t>
  </si>
  <si>
    <t>DT0082</t>
  </si>
  <si>
    <t>WORKSHOPS COST RECOVERY</t>
  </si>
  <si>
    <t>DT0083</t>
  </si>
  <si>
    <t>CEG Engineers Cost Recovery</t>
  </si>
  <si>
    <t>DT0084</t>
  </si>
  <si>
    <t>CEG SRF Technician Salaries</t>
  </si>
  <si>
    <t>DT0085</t>
  </si>
  <si>
    <t>CEG SRF consumables</t>
  </si>
  <si>
    <t>DT0086</t>
  </si>
  <si>
    <t>CEG SRF cost recovery</t>
  </si>
  <si>
    <t>DT0087</t>
  </si>
  <si>
    <t>Research Workshop consumables</t>
  </si>
  <si>
    <t>DT0088</t>
  </si>
  <si>
    <t>Health and Safety Salaries</t>
  </si>
  <si>
    <t>DT0090</t>
  </si>
  <si>
    <t>Central Adjustments (recurrent)</t>
  </si>
  <si>
    <t>DT0091</t>
  </si>
  <si>
    <t>Computing for Central Services</t>
  </si>
  <si>
    <t>DT0092</t>
  </si>
  <si>
    <t>Cost Recovery Support</t>
  </si>
  <si>
    <t>DT0093</t>
  </si>
  <si>
    <t>Printing/Copying Cost Recovery</t>
  </si>
  <si>
    <t>DT0096</t>
  </si>
  <si>
    <t>JEOL Salaries</t>
  </si>
  <si>
    <t>DT0097</t>
  </si>
  <si>
    <t>JEOL Consumables</t>
  </si>
  <si>
    <t>DT0098</t>
  </si>
  <si>
    <t>JEOL cost recovery</t>
  </si>
  <si>
    <t>DT0099</t>
  </si>
  <si>
    <t>RTSG Income</t>
  </si>
  <si>
    <t>DT0100</t>
  </si>
  <si>
    <t>Central Univ. Income and Charges</t>
  </si>
  <si>
    <t>DT0101</t>
  </si>
  <si>
    <t>Corrections from Past Years</t>
  </si>
  <si>
    <t>DT0109</t>
  </si>
  <si>
    <t>Univ 50% for RCUK Equipment</t>
  </si>
  <si>
    <t>DT0111</t>
  </si>
  <si>
    <t>Dept 50% for RCUK equipment</t>
  </si>
  <si>
    <t>DT0500</t>
  </si>
  <si>
    <t>ISAPP Student Support</t>
  </si>
  <si>
    <t>DT0503</t>
  </si>
  <si>
    <t>Physics Web Project</t>
  </si>
  <si>
    <t>DT0506</t>
  </si>
  <si>
    <t>e-beam capital payments</t>
  </si>
  <si>
    <t>DT0507</t>
  </si>
  <si>
    <t>Laser Safety Equipment</t>
  </si>
  <si>
    <t>DT0508</t>
  </si>
  <si>
    <t>Fund-raising</t>
  </si>
  <si>
    <t>DT0512</t>
  </si>
  <si>
    <t>Physics Olympiad</t>
  </si>
  <si>
    <t>DT0514</t>
  </si>
  <si>
    <t>Lecture Theatres, Seminar and Meeting Rooms</t>
  </si>
  <si>
    <t>DT0521</t>
  </si>
  <si>
    <t>Building Project 1</t>
  </si>
  <si>
    <t>DT0527</t>
  </si>
  <si>
    <t>Building Project 7</t>
  </si>
  <si>
    <t>DT0530</t>
  </si>
  <si>
    <t>Building Projects (minor)</t>
  </si>
  <si>
    <t>DT0536</t>
  </si>
  <si>
    <t>Nanofabrication SRF Cost Recovery Income</t>
  </si>
  <si>
    <t>DT0537</t>
  </si>
  <si>
    <t>Nanofabrication SRF Salaries</t>
  </si>
  <si>
    <t>DT0538</t>
  </si>
  <si>
    <t>Nanofabrication SRF Consumables</t>
  </si>
  <si>
    <t>DT0550</t>
  </si>
  <si>
    <t>Research Seedcorn Pot</t>
  </si>
  <si>
    <t>DT9500</t>
  </si>
  <si>
    <t>Central Physics Overhead Income</t>
  </si>
  <si>
    <t>DT9501</t>
  </si>
  <si>
    <t>Central Physics EU VAT and other charges against overheads</t>
  </si>
  <si>
    <t>DT0000</t>
  </si>
  <si>
    <t>Central Physics - Main A/c</t>
  </si>
  <si>
    <t>DT000</t>
  </si>
  <si>
    <t>DT0006</t>
  </si>
  <si>
    <t>Central Cost Recovery Charges</t>
  </si>
  <si>
    <t>DT0007</t>
  </si>
  <si>
    <t>Energy-saving investment</t>
  </si>
  <si>
    <t>DT0008</t>
  </si>
  <si>
    <t>Computing Pool</t>
  </si>
  <si>
    <t>DT0009</t>
  </si>
  <si>
    <t>Computing salaries</t>
  </si>
  <si>
    <t>DT0010</t>
  </si>
  <si>
    <t>Phys and Phil and UG Conference</t>
  </si>
  <si>
    <t>DT0011</t>
  </si>
  <si>
    <t>Oxford University Software Site Licences Managed by Physics</t>
  </si>
  <si>
    <t>DT0071</t>
  </si>
  <si>
    <t>Academic (effective) staff</t>
  </si>
  <si>
    <t>DT0072</t>
  </si>
  <si>
    <t>Central Admin Salaries</t>
  </si>
  <si>
    <t>DT0073</t>
  </si>
  <si>
    <t>Research Staff - Central</t>
  </si>
  <si>
    <t>DT0074</t>
  </si>
  <si>
    <t>DT0001</t>
  </si>
  <si>
    <t>Administration - Central</t>
  </si>
  <si>
    <t>DT001</t>
  </si>
  <si>
    <t>DT0014</t>
  </si>
  <si>
    <t>Mech WS Consumables</t>
  </si>
  <si>
    <t>DT002</t>
  </si>
  <si>
    <t>DT0015</t>
  </si>
  <si>
    <t>Design Office - Cost Recovery</t>
  </si>
  <si>
    <t>DT0016</t>
  </si>
  <si>
    <t>Stores West</t>
  </si>
  <si>
    <t>DT003</t>
  </si>
  <si>
    <t>DT0017</t>
  </si>
  <si>
    <t>Stores East</t>
  </si>
  <si>
    <t>DT0041</t>
  </si>
  <si>
    <t>DT004</t>
  </si>
  <si>
    <t>DT0042</t>
  </si>
  <si>
    <t>Building Services Minor Work for Subdepartments</t>
  </si>
  <si>
    <t>DT0043</t>
  </si>
  <si>
    <t>Waste Management</t>
  </si>
  <si>
    <t>DT005</t>
  </si>
  <si>
    <t>DT0044</t>
  </si>
  <si>
    <t>Infrared Multilayer Laboratory</t>
  </si>
  <si>
    <t>DT0018</t>
  </si>
  <si>
    <t>Cryo Consumables</t>
  </si>
  <si>
    <t>DT007</t>
  </si>
  <si>
    <t>DT0019</t>
  </si>
  <si>
    <t>Cryo LHe Purchases</t>
  </si>
  <si>
    <t>DT0020</t>
  </si>
  <si>
    <t>Cryo LN2 Purchases (EastandWest)</t>
  </si>
  <si>
    <t>DT0021</t>
  </si>
  <si>
    <t>Cryo LHe - Cost Recovery</t>
  </si>
  <si>
    <t>DT0025</t>
  </si>
  <si>
    <t>MSU Consumables</t>
  </si>
  <si>
    <t>DT008</t>
  </si>
  <si>
    <t>DT0026</t>
  </si>
  <si>
    <t>MSU Salaries</t>
  </si>
  <si>
    <t>DT0027</t>
  </si>
  <si>
    <t>MSU Cost Recovery</t>
  </si>
  <si>
    <t>DT0028</t>
  </si>
  <si>
    <t>Pfu Consumables</t>
  </si>
  <si>
    <t>DT009</t>
  </si>
  <si>
    <t>DT0029</t>
  </si>
  <si>
    <t>PFU Salaries</t>
  </si>
  <si>
    <t>DT0030</t>
  </si>
  <si>
    <t>PFU-Cost Recovery</t>
  </si>
  <si>
    <t>DT0032</t>
  </si>
  <si>
    <t>MPhys projects</t>
  </si>
  <si>
    <t>DT010</t>
  </si>
  <si>
    <t>DT0033</t>
  </si>
  <si>
    <t>Practical Course</t>
  </si>
  <si>
    <t>DT0034</t>
  </si>
  <si>
    <t>Access and Publicity</t>
  </si>
  <si>
    <t>DT0035</t>
  </si>
  <si>
    <t>Colloquia</t>
  </si>
  <si>
    <t>DT0036</t>
  </si>
  <si>
    <t>Karen Aplin Specific Funds</t>
  </si>
  <si>
    <t>DT0037</t>
  </si>
  <si>
    <t>Teaching - Specific salaries</t>
  </si>
  <si>
    <t>DT0038</t>
  </si>
  <si>
    <t>Undergraduate Teaching (general)</t>
  </si>
  <si>
    <t>DT0045</t>
  </si>
  <si>
    <t>Utilities (Elec,Gas,Water)</t>
  </si>
  <si>
    <t>DT011</t>
  </si>
  <si>
    <t>DT0046</t>
  </si>
  <si>
    <t>Gas</t>
  </si>
  <si>
    <t>DT2001</t>
  </si>
  <si>
    <t>Central Physics Conference 1</t>
  </si>
  <si>
    <t>DT2</t>
  </si>
  <si>
    <t>DT3002</t>
  </si>
  <si>
    <t>Mech WS optical components internal sales</t>
  </si>
  <si>
    <t>DT3</t>
  </si>
  <si>
    <t>DT4000</t>
  </si>
  <si>
    <t>Central Adjustments (earmarked)</t>
  </si>
  <si>
    <t>DT4</t>
  </si>
  <si>
    <t>DT4002</t>
  </si>
  <si>
    <t>IoP Funds for BA Group Projects</t>
  </si>
  <si>
    <t>DT4003</t>
  </si>
  <si>
    <t>Leigh Fund - J.Hodby</t>
  </si>
  <si>
    <t>DT4005</t>
  </si>
  <si>
    <t>Hung visiting lectures fellowship donation</t>
  </si>
  <si>
    <t>DT4006</t>
  </si>
  <si>
    <t>Scott Fund</t>
  </si>
  <si>
    <t>DT4050</t>
  </si>
  <si>
    <t>DT4001</t>
  </si>
  <si>
    <t>Donation for Fund-raiser</t>
  </si>
  <si>
    <t>DT400</t>
  </si>
  <si>
    <t>DT6000</t>
  </si>
  <si>
    <t>SEPnet Events</t>
  </si>
  <si>
    <t>DT6</t>
  </si>
  <si>
    <t>DT6001</t>
  </si>
  <si>
    <t>EPSRC Vacation bursaries - even years</t>
  </si>
  <si>
    <t>DT6004</t>
  </si>
  <si>
    <t>Doctoral Training Grants - Epsrc 04-07</t>
  </si>
  <si>
    <t>DT7000</t>
  </si>
  <si>
    <t>Physics-Hire Of Lecture Theatre</t>
  </si>
  <si>
    <t>DT700</t>
  </si>
  <si>
    <t>DT8000</t>
  </si>
  <si>
    <t>DT8</t>
  </si>
  <si>
    <t>DT8001</t>
  </si>
  <si>
    <t>Salaries Recharged to RAL</t>
  </si>
  <si>
    <t>DT9970</t>
  </si>
  <si>
    <t>DTA1</t>
  </si>
  <si>
    <t>DT9971</t>
  </si>
  <si>
    <t>DT9981</t>
  </si>
  <si>
    <t>DT9982</t>
  </si>
  <si>
    <t>DTA2</t>
  </si>
  <si>
    <t>DT9986</t>
  </si>
  <si>
    <t>DT9998</t>
  </si>
  <si>
    <t>DTB</t>
  </si>
  <si>
    <t>DT9999</t>
  </si>
  <si>
    <t>DU0000</t>
  </si>
  <si>
    <t>Atomic and Laser Physics - Main A/c</t>
  </si>
  <si>
    <t>DU0</t>
  </si>
  <si>
    <t>DU0001</t>
  </si>
  <si>
    <t>A/L Administration</t>
  </si>
  <si>
    <t>DU0002</t>
  </si>
  <si>
    <t>A/L Loans</t>
  </si>
  <si>
    <t>DU0003</t>
  </si>
  <si>
    <t>Unexpected ALP Cost Recovery Charges</t>
  </si>
  <si>
    <t>DU0004</t>
  </si>
  <si>
    <t>A/L Computing</t>
  </si>
  <si>
    <t>DU0005</t>
  </si>
  <si>
    <t>Steane</t>
  </si>
  <si>
    <t>DU0006</t>
  </si>
  <si>
    <t>Silver</t>
  </si>
  <si>
    <t>DU0007</t>
  </si>
  <si>
    <t>Vinko S</t>
  </si>
  <si>
    <t>DU0008</t>
  </si>
  <si>
    <t>Jones J</t>
  </si>
  <si>
    <t>DU0009</t>
  </si>
  <si>
    <t>Baird</t>
  </si>
  <si>
    <t>DU0010</t>
  </si>
  <si>
    <t>FOOT</t>
  </si>
  <si>
    <t>DU0011</t>
  </si>
  <si>
    <t>Smith</t>
  </si>
  <si>
    <t>DU0012</t>
  </si>
  <si>
    <t>Vedral</t>
  </si>
  <si>
    <t>DU0014</t>
  </si>
  <si>
    <t>Ewart</t>
  </si>
  <si>
    <t>DU0015</t>
  </si>
  <si>
    <t>Walmsley</t>
  </si>
  <si>
    <t>DU0016</t>
  </si>
  <si>
    <t>Wark</t>
  </si>
  <si>
    <t>DU0017</t>
  </si>
  <si>
    <t>Hooker</t>
  </si>
  <si>
    <t>DU0019</t>
  </si>
  <si>
    <t>Bell</t>
  </si>
  <si>
    <t>DU0020</t>
  </si>
  <si>
    <t>Smith R</t>
  </si>
  <si>
    <t>DU0021</t>
  </si>
  <si>
    <t>Gregori</t>
  </si>
  <si>
    <t>DU0022</t>
  </si>
  <si>
    <t>Kuhn</t>
  </si>
  <si>
    <t>DU0023</t>
  </si>
  <si>
    <t>Lvovsky</t>
  </si>
  <si>
    <t>DU0024</t>
  </si>
  <si>
    <t>Jaksch</t>
  </si>
  <si>
    <t>DU0025</t>
  </si>
  <si>
    <t>Cavalleri</t>
  </si>
  <si>
    <t>DU0026</t>
  </si>
  <si>
    <t>Lucas</t>
  </si>
  <si>
    <t>DU0027</t>
  </si>
  <si>
    <t>DU0028</t>
  </si>
  <si>
    <t>Graduate Programme and Special Support</t>
  </si>
  <si>
    <t>DU0030</t>
  </si>
  <si>
    <t>Startup, Pump priming</t>
  </si>
  <si>
    <t>DU0031</t>
  </si>
  <si>
    <t>Lab/office renovation</t>
  </si>
  <si>
    <t>DU0033</t>
  </si>
  <si>
    <t>Recruiting costs</t>
  </si>
  <si>
    <t>DU0037</t>
  </si>
  <si>
    <t>Visitors and Research Travel</t>
  </si>
  <si>
    <t>DU0043</t>
  </si>
  <si>
    <t>EQUIPMENT REPAIR CONTINGENCY</t>
  </si>
  <si>
    <t>DU0072</t>
  </si>
  <si>
    <t>DU0073</t>
  </si>
  <si>
    <t>DU0090</t>
  </si>
  <si>
    <t>DU0091</t>
  </si>
  <si>
    <t>DU0099</t>
  </si>
  <si>
    <t>DU0100</t>
  </si>
  <si>
    <t>DU9500</t>
  </si>
  <si>
    <t>A and L Overhead Income</t>
  </si>
  <si>
    <t>DU9501</t>
  </si>
  <si>
    <t>ALP EU VAT</t>
  </si>
  <si>
    <t>DU9502</t>
  </si>
  <si>
    <t>ALP other charges against overheads</t>
  </si>
  <si>
    <t>DU1000</t>
  </si>
  <si>
    <t>Cavalleri Startup Funds</t>
  </si>
  <si>
    <t>DU1</t>
  </si>
  <si>
    <t>DU1001</t>
  </si>
  <si>
    <t>Ewart Residual Funds DURTNF0</t>
  </si>
  <si>
    <t>DU1002</t>
  </si>
  <si>
    <t>Walmsley Residual Balances</t>
  </si>
  <si>
    <t>DU1004</t>
  </si>
  <si>
    <t>Burnett - Br Council HDU2C</t>
  </si>
  <si>
    <t>DU2001</t>
  </si>
  <si>
    <t>ALP Conference 1</t>
  </si>
  <si>
    <t>DU2</t>
  </si>
  <si>
    <t>DU2002</t>
  </si>
  <si>
    <t>ALP Conference 2</t>
  </si>
  <si>
    <t>DU2003</t>
  </si>
  <si>
    <t>ALP Conference 3</t>
  </si>
  <si>
    <t>DU2004</t>
  </si>
  <si>
    <t>ALP Conference 4</t>
  </si>
  <si>
    <t>DU3003</t>
  </si>
  <si>
    <t>Oxford Forum</t>
  </si>
  <si>
    <t>DU3</t>
  </si>
  <si>
    <t>DU3008</t>
  </si>
  <si>
    <t>OXCHEDS residual balance</t>
  </si>
  <si>
    <t>DU4050</t>
  </si>
  <si>
    <t>ALP Trust Funds</t>
  </si>
  <si>
    <t>DU4</t>
  </si>
  <si>
    <t>DU6000</t>
  </si>
  <si>
    <t>Gianluca Gregori - Chicago Fund</t>
  </si>
  <si>
    <t>DU6</t>
  </si>
  <si>
    <t>DU8000</t>
  </si>
  <si>
    <t>Salaries reclaimed from RAL</t>
  </si>
  <si>
    <t>DU8</t>
  </si>
  <si>
    <t>DU9970</t>
  </si>
  <si>
    <t>DUA1</t>
  </si>
  <si>
    <t>DU9971</t>
  </si>
  <si>
    <t>DU9981</t>
  </si>
  <si>
    <t>DU9982</t>
  </si>
  <si>
    <t>DUA2</t>
  </si>
  <si>
    <t>DU9986</t>
  </si>
  <si>
    <t>DU9998</t>
  </si>
  <si>
    <t>DUB</t>
  </si>
  <si>
    <t>DU9999</t>
  </si>
  <si>
    <t>DW0000</t>
  </si>
  <si>
    <t>Chemistry Research Laboratory - Main A/c</t>
  </si>
  <si>
    <t>DWA1</t>
  </si>
  <si>
    <t>DW9970</t>
  </si>
  <si>
    <t>DW9971</t>
  </si>
  <si>
    <t>DW9981</t>
  </si>
  <si>
    <t>DW9982</t>
  </si>
  <si>
    <t>DWA2</t>
  </si>
  <si>
    <t>DW9986</t>
  </si>
  <si>
    <t>DW9998</t>
  </si>
  <si>
    <t>DWB</t>
  </si>
  <si>
    <t>DW9999</t>
  </si>
  <si>
    <t>DX0000</t>
  </si>
  <si>
    <t>Theology and Religion Faculty - Main A/c</t>
  </si>
  <si>
    <t>DXA1</t>
  </si>
  <si>
    <t>DX0004</t>
  </si>
  <si>
    <t>McDonald Centre</t>
  </si>
  <si>
    <t>DX0005</t>
  </si>
  <si>
    <t>B Th. Account</t>
  </si>
  <si>
    <t>DX0006</t>
  </si>
  <si>
    <t>DX0020</t>
  </si>
  <si>
    <t>Buildings</t>
  </si>
  <si>
    <t>DX0030</t>
  </si>
  <si>
    <t>Academic allowances</t>
  </si>
  <si>
    <t>DX0501</t>
  </si>
  <si>
    <t>Patristics Conference</t>
  </si>
  <si>
    <t>DX0503</t>
  </si>
  <si>
    <t>Theological Exchange</t>
  </si>
  <si>
    <t>DX0504</t>
  </si>
  <si>
    <t>Bonn Conference</t>
  </si>
  <si>
    <t>DX1200</t>
  </si>
  <si>
    <t>Theology Trusts Funds</t>
  </si>
  <si>
    <t>DX4500</t>
  </si>
  <si>
    <t>Ian Ramsay centre</t>
  </si>
  <si>
    <t>DX4501</t>
  </si>
  <si>
    <t>I.R.C. savings</t>
  </si>
  <si>
    <t>DX4502</t>
  </si>
  <si>
    <t>OXCSOM</t>
  </si>
  <si>
    <t>DX8000</t>
  </si>
  <si>
    <t>DX9970</t>
  </si>
  <si>
    <t>DX9971</t>
  </si>
  <si>
    <t>DX9981</t>
  </si>
  <si>
    <t>DX9982</t>
  </si>
  <si>
    <t>DXA2</t>
  </si>
  <si>
    <t>DX9986</t>
  </si>
  <si>
    <t>DX9998</t>
  </si>
  <si>
    <t>DXB</t>
  </si>
  <si>
    <t>DX9999</t>
  </si>
  <si>
    <t>E00000</t>
  </si>
  <si>
    <t>Humanities Divisional Office- main account</t>
  </si>
  <si>
    <t>E0A1</t>
  </si>
  <si>
    <t>E00004</t>
  </si>
  <si>
    <t>E00005</t>
  </si>
  <si>
    <t>E00020</t>
  </si>
  <si>
    <t>Ertegun</t>
  </si>
  <si>
    <t>E00402</t>
  </si>
  <si>
    <t>Head of Division's Research Allowance</t>
  </si>
  <si>
    <t>E00502</t>
  </si>
  <si>
    <t>DIvisional Office</t>
  </si>
  <si>
    <t>E00503</t>
  </si>
  <si>
    <t>Humanities Division - Research Support</t>
  </si>
  <si>
    <t>E00504</t>
  </si>
  <si>
    <t>AHRC DTP2</t>
  </si>
  <si>
    <t>E00505</t>
  </si>
  <si>
    <t>OOC DTP 2 - Consortium Contribution</t>
  </si>
  <si>
    <t>E00507</t>
  </si>
  <si>
    <t>Humanities training officer Funds</t>
  </si>
  <si>
    <t>E00508</t>
  </si>
  <si>
    <t>Oxford Centre for Advanced Research in Humanities</t>
  </si>
  <si>
    <t>E00509</t>
  </si>
  <si>
    <t>Consultancy/Commercial Activity</t>
  </si>
  <si>
    <t>E00601</t>
  </si>
  <si>
    <t>Divisional office recharge/provision</t>
  </si>
  <si>
    <t>E00700</t>
  </si>
  <si>
    <t>Humanities - Examiners</t>
  </si>
  <si>
    <t>E08000</t>
  </si>
  <si>
    <t>E09970</t>
  </si>
  <si>
    <t>E09971</t>
  </si>
  <si>
    <t>E09981</t>
  </si>
  <si>
    <t>E09982</t>
  </si>
  <si>
    <t>E0A2</t>
  </si>
  <si>
    <t>E09986</t>
  </si>
  <si>
    <t>E09998</t>
  </si>
  <si>
    <t>E0B</t>
  </si>
  <si>
    <t>E09999</t>
  </si>
  <si>
    <t>E10000</t>
  </si>
  <si>
    <t>Linguistics, Philology and Phonetics - Main A/c</t>
  </si>
  <si>
    <t>E1A1</t>
  </si>
  <si>
    <t>E10002</t>
  </si>
  <si>
    <t>Postholder salaries</t>
  </si>
  <si>
    <t>E10003</t>
  </si>
  <si>
    <t>Professor of Linguistics - start-up fund</t>
  </si>
  <si>
    <t>E10004</t>
  </si>
  <si>
    <t>Linguistics, Philology and Phonetics John Fell awards</t>
  </si>
  <si>
    <t>E10020</t>
  </si>
  <si>
    <t>E11200</t>
  </si>
  <si>
    <t>Linguistics, Philology and Phonetics Trust Funds</t>
  </si>
  <si>
    <t>E12000</t>
  </si>
  <si>
    <t>Phonetics - main A/c</t>
  </si>
  <si>
    <t>E12002</t>
  </si>
  <si>
    <t>Phonetics Reserves</t>
  </si>
  <si>
    <t>E12003</t>
  </si>
  <si>
    <t>Phonetics John Fell</t>
  </si>
  <si>
    <t>E17777</t>
  </si>
  <si>
    <t>E18000</t>
  </si>
  <si>
    <t>E19970</t>
  </si>
  <si>
    <t>E19971</t>
  </si>
  <si>
    <t>E19981</t>
  </si>
  <si>
    <t>E19982</t>
  </si>
  <si>
    <t>E1A2</t>
  </si>
  <si>
    <t>E19986</t>
  </si>
  <si>
    <t>E19998</t>
  </si>
  <si>
    <t>E1B</t>
  </si>
  <si>
    <t>E19999</t>
  </si>
  <si>
    <t>E20000</t>
  </si>
  <si>
    <t>ITS - Admin &amp; Offices</t>
  </si>
  <si>
    <t>E2000</t>
  </si>
  <si>
    <t>E20100</t>
  </si>
  <si>
    <t>ITS - Finance Team</t>
  </si>
  <si>
    <t>E20101</t>
  </si>
  <si>
    <t>ITS - Purchase Trading a/c</t>
  </si>
  <si>
    <t>E21000</t>
  </si>
  <si>
    <t>ITS - Directorate</t>
  </si>
  <si>
    <t>E2100</t>
  </si>
  <si>
    <t>E21200</t>
  </si>
  <si>
    <t>Planning, Governance &amp; Assurance (PGA)</t>
  </si>
  <si>
    <t>E21300</t>
  </si>
  <si>
    <t>CWO</t>
  </si>
  <si>
    <t>E21400</t>
  </si>
  <si>
    <t>Data and Information Architecture</t>
  </si>
  <si>
    <t>E23400</t>
  </si>
  <si>
    <t>ITS - UCISA</t>
  </si>
  <si>
    <t>E2300</t>
  </si>
  <si>
    <t>E23100</t>
  </si>
  <si>
    <t>ITS - Customer Services General</t>
  </si>
  <si>
    <t>E2310</t>
  </si>
  <si>
    <t>E23101</t>
  </si>
  <si>
    <t>ITS - Service Desk</t>
  </si>
  <si>
    <t>E23102</t>
  </si>
  <si>
    <t>Desktop Services</t>
  </si>
  <si>
    <t>E23103</t>
  </si>
  <si>
    <t>ITS - ICTF</t>
  </si>
  <si>
    <t>E23104</t>
  </si>
  <si>
    <t>ITS - ITS3</t>
  </si>
  <si>
    <t>E23109</t>
  </si>
  <si>
    <t>ITS - Educational Media</t>
  </si>
  <si>
    <t>E23113</t>
  </si>
  <si>
    <t>Worldpay - ITLC &amp; Language Centre Payments</t>
  </si>
  <si>
    <t>E23114</t>
  </si>
  <si>
    <t>SMF</t>
  </si>
  <si>
    <t>E23115</t>
  </si>
  <si>
    <t>IT Learning Centre</t>
  </si>
  <si>
    <t>E23106</t>
  </si>
  <si>
    <t>ITS - LandM Software Trading account</t>
  </si>
  <si>
    <t>E2311</t>
  </si>
  <si>
    <t>E23107</t>
  </si>
  <si>
    <t>ITS - LandM Shop Trading account</t>
  </si>
  <si>
    <t>E23108</t>
  </si>
  <si>
    <t>ITS - PC Repair Trading account</t>
  </si>
  <si>
    <t>E23200</t>
  </si>
  <si>
    <t>ITS - JRAM Adjustment</t>
  </si>
  <si>
    <t>E2320</t>
  </si>
  <si>
    <t>E23500</t>
  </si>
  <si>
    <t>ITS - Infrastructure Services General</t>
  </si>
  <si>
    <t>E2350</t>
  </si>
  <si>
    <t>E23511</t>
  </si>
  <si>
    <t>ITS - Network Ops</t>
  </si>
  <si>
    <t>E2351</t>
  </si>
  <si>
    <t>E23513</t>
  </si>
  <si>
    <t>Data Centre Operations</t>
  </si>
  <si>
    <t>E23515</t>
  </si>
  <si>
    <t>ITS - Network Support and Development</t>
  </si>
  <si>
    <t>E23516</t>
  </si>
  <si>
    <t>Managed Network Services</t>
  </si>
  <si>
    <t>E23531</t>
  </si>
  <si>
    <t>ITS - Research Support Services</t>
  </si>
  <si>
    <t>E2353</t>
  </si>
  <si>
    <t>E23532</t>
  </si>
  <si>
    <t>ITS - Advanced Research Computing</t>
  </si>
  <si>
    <t>E23541</t>
  </si>
  <si>
    <t>Cloud Services</t>
  </si>
  <si>
    <t>E2354</t>
  </si>
  <si>
    <t>E23542</t>
  </si>
  <si>
    <t>Endpoint Device Management Services</t>
  </si>
  <si>
    <t>E23543</t>
  </si>
  <si>
    <t>Unix Platform Services</t>
  </si>
  <si>
    <t>E23544</t>
  </si>
  <si>
    <t>Microsoft Platform Services</t>
  </si>
  <si>
    <t>E23545</t>
  </si>
  <si>
    <t>Identity &amp; Access Management Services</t>
  </si>
  <si>
    <t>E23560</t>
  </si>
  <si>
    <t>Technical Architecture &amp; Projects</t>
  </si>
  <si>
    <t>E2356</t>
  </si>
  <si>
    <t>E23571</t>
  </si>
  <si>
    <t>ITS - HFS</t>
  </si>
  <si>
    <t>E2357</t>
  </si>
  <si>
    <t>E23572</t>
  </si>
  <si>
    <t>ITS - Groupware Nexus</t>
  </si>
  <si>
    <t>E23573</t>
  </si>
  <si>
    <t>Chorus</t>
  </si>
  <si>
    <t>E27100</t>
  </si>
  <si>
    <t>Software Solutions General</t>
  </si>
  <si>
    <t>E2710</t>
  </si>
  <si>
    <t>E27101</t>
  </si>
  <si>
    <t>ITS - Business Application Development</t>
  </si>
  <si>
    <t>E27102</t>
  </si>
  <si>
    <t>Data Management</t>
  </si>
  <si>
    <t>E27103</t>
  </si>
  <si>
    <t>SS - Support &amp; Maintenance</t>
  </si>
  <si>
    <t>E27300</t>
  </si>
  <si>
    <t>Programme &amp; Project Delivery Group</t>
  </si>
  <si>
    <t>E2730</t>
  </si>
  <si>
    <t>E27301</t>
  </si>
  <si>
    <t>PPDG Contractors</t>
  </si>
  <si>
    <t>E20200</t>
  </si>
  <si>
    <t>Closed Jul-19 (ITS - Estates)</t>
  </si>
  <si>
    <t>E2750</t>
  </si>
  <si>
    <t>E21100</t>
  </si>
  <si>
    <t>Closed Jul-19 (ITS - Information Security)</t>
  </si>
  <si>
    <t>E21500</t>
  </si>
  <si>
    <t>Closed Jul-18 (Portfolio Management Office (PMO))</t>
  </si>
  <si>
    <t>E23201</t>
  </si>
  <si>
    <t>Closed Jul-19 (ITS - Educational Media)</t>
  </si>
  <si>
    <t>E23202</t>
  </si>
  <si>
    <t>Closed Jul-19 (ITS - Weblearn)</t>
  </si>
  <si>
    <t>E23203</t>
  </si>
  <si>
    <t>Closed Jul-19 (ITS - Education Enhancement)</t>
  </si>
  <si>
    <t>E23205</t>
  </si>
  <si>
    <t>Closed Jul-17 (Courses and Events)</t>
  </si>
  <si>
    <t>E23206</t>
  </si>
  <si>
    <t>Closed Jul-19 (ITS - Research Support Services)</t>
  </si>
  <si>
    <t>E23207</t>
  </si>
  <si>
    <t>Closed Jul-19 (ARC - Supercomputer Centre)</t>
  </si>
  <si>
    <t>E23575</t>
  </si>
  <si>
    <t>Closed Jul-18 (ITS - Telecoms General)</t>
  </si>
  <si>
    <t>E29970</t>
  </si>
  <si>
    <t>E2A1</t>
  </si>
  <si>
    <t>E29971</t>
  </si>
  <si>
    <t>E29981</t>
  </si>
  <si>
    <t>E29982</t>
  </si>
  <si>
    <t>E2A2</t>
  </si>
  <si>
    <t>E29998</t>
  </si>
  <si>
    <t>E2B</t>
  </si>
  <si>
    <t>E29999</t>
  </si>
  <si>
    <t>E30000</t>
  </si>
  <si>
    <t>Bio Escalator Main Account</t>
  </si>
  <si>
    <t>E311</t>
  </si>
  <si>
    <t>E31000</t>
  </si>
  <si>
    <t>Main Tenants</t>
  </si>
  <si>
    <t>E312</t>
  </si>
  <si>
    <t>E31010</t>
  </si>
  <si>
    <t>Innovation Labs</t>
  </si>
  <si>
    <t>E31020</t>
  </si>
  <si>
    <t>Hot Desks</t>
  </si>
  <si>
    <t>E31030</t>
  </si>
  <si>
    <t>Meeting Rooms</t>
  </si>
  <si>
    <t>E31040</t>
  </si>
  <si>
    <t>Core Labs</t>
  </si>
  <si>
    <t>E31050</t>
  </si>
  <si>
    <t>The Hub</t>
  </si>
  <si>
    <t>E39970</t>
  </si>
  <si>
    <t>E331</t>
  </si>
  <si>
    <t>E39971</t>
  </si>
  <si>
    <t>E39981</t>
  </si>
  <si>
    <t>E353</t>
  </si>
  <si>
    <t>E39982</t>
  </si>
  <si>
    <t>E3A2</t>
  </si>
  <si>
    <t>E39986</t>
  </si>
  <si>
    <t>E39998</t>
  </si>
  <si>
    <t>E3B</t>
  </si>
  <si>
    <t>E39999</t>
  </si>
  <si>
    <t>E99970</t>
  </si>
  <si>
    <t>E9A1</t>
  </si>
  <si>
    <t>E99971</t>
  </si>
  <si>
    <t>E99981</t>
  </si>
  <si>
    <t>E99982</t>
  </si>
  <si>
    <t>E9A2</t>
  </si>
  <si>
    <t>E99986</t>
  </si>
  <si>
    <t>E99998</t>
  </si>
  <si>
    <t>E9B</t>
  </si>
  <si>
    <t>E99999</t>
  </si>
  <si>
    <t>EB0010</t>
  </si>
  <si>
    <t>Reccurent Department Fund</t>
  </si>
  <si>
    <t>EB00</t>
  </si>
  <si>
    <t>EB0020</t>
  </si>
  <si>
    <t>Archaeology And Anthrop</t>
  </si>
  <si>
    <t>EB0040</t>
  </si>
  <si>
    <t>Photographic Studio</t>
  </si>
  <si>
    <t>EB0050</t>
  </si>
  <si>
    <t>EB0051</t>
  </si>
  <si>
    <t>Graduate DPhil</t>
  </si>
  <si>
    <t>EB0090</t>
  </si>
  <si>
    <t>Research Development Fund - Sherratt</t>
  </si>
  <si>
    <t>EB0060</t>
  </si>
  <si>
    <t>Comm. Of-Meyerstein Fund</t>
  </si>
  <si>
    <t>EB100</t>
  </si>
  <si>
    <t>EB0071</t>
  </si>
  <si>
    <t>Ox Journ Archaeology</t>
  </si>
  <si>
    <t>EB0080</t>
  </si>
  <si>
    <t>Committee For Archaeology - Publications</t>
  </si>
  <si>
    <t>EB103</t>
  </si>
  <si>
    <t>EB1090</t>
  </si>
  <si>
    <t>Celtic Coin Index - A Ander</t>
  </si>
  <si>
    <t>EB109</t>
  </si>
  <si>
    <t>EB1092</t>
  </si>
  <si>
    <t>Tchalenko Archive - Mango</t>
  </si>
  <si>
    <t>EB1095</t>
  </si>
  <si>
    <t>Atlantic Seaways</t>
  </si>
  <si>
    <t>EB2210</t>
  </si>
  <si>
    <t>Temporary Holding Acct</t>
  </si>
  <si>
    <t>EB22</t>
  </si>
  <si>
    <t>EB2221</t>
  </si>
  <si>
    <t>OCMA Publications</t>
  </si>
  <si>
    <t>EB3001</t>
  </si>
  <si>
    <t>Arch Institute - Trading</t>
  </si>
  <si>
    <t>EB3</t>
  </si>
  <si>
    <t>EB5000</t>
  </si>
  <si>
    <t>Archaeology Research Laboratory - Main A/c</t>
  </si>
  <si>
    <t>EB5</t>
  </si>
  <si>
    <t>EB5001</t>
  </si>
  <si>
    <t>Arch Lab RTSG Grants</t>
  </si>
  <si>
    <t>EB5002</t>
  </si>
  <si>
    <t>Luminescence Dating services</t>
  </si>
  <si>
    <t>EB5003</t>
  </si>
  <si>
    <t>Journal Archaeometry</t>
  </si>
  <si>
    <t>EB5004</t>
  </si>
  <si>
    <t>Tephra</t>
  </si>
  <si>
    <t>EB5005</t>
  </si>
  <si>
    <t>Archaeology Res Lab-Recurrent Dept Funds - General</t>
  </si>
  <si>
    <t>EB5006</t>
  </si>
  <si>
    <t>John Fell</t>
  </si>
  <si>
    <t>EB5007</t>
  </si>
  <si>
    <t>School of Archaeology  Main A/c</t>
  </si>
  <si>
    <t>EB5008</t>
  </si>
  <si>
    <t>EB5009</t>
  </si>
  <si>
    <t>Conference's</t>
  </si>
  <si>
    <t>EB5010</t>
  </si>
  <si>
    <t>Lab - Grant - R .Hedges</t>
  </si>
  <si>
    <t>EB5011</t>
  </si>
  <si>
    <t>Arch. Res. Lab - Radiocarbon - Reserve - Employment</t>
  </si>
  <si>
    <t>EB5012</t>
  </si>
  <si>
    <t>Graduate MSc/MSt</t>
  </si>
  <si>
    <t>EB5013</t>
  </si>
  <si>
    <t>Arch. Res. Lab - Radiocarbon - Reserve - Service Replacement</t>
  </si>
  <si>
    <t>EB5014</t>
  </si>
  <si>
    <t>Arch.Sci.Endowment</t>
  </si>
  <si>
    <t>EB5015</t>
  </si>
  <si>
    <t>Arch. Res. Lab - Radiocarbon - Trading - Other</t>
  </si>
  <si>
    <t>EB5016</t>
  </si>
  <si>
    <t>PalaeoBarn</t>
  </si>
  <si>
    <t>EB5017</t>
  </si>
  <si>
    <t>Non Trading - Misc</t>
  </si>
  <si>
    <t>EB0000</t>
  </si>
  <si>
    <t>Archaeology Institute - Main A/c</t>
  </si>
  <si>
    <t>EBA1</t>
  </si>
  <si>
    <t>EB9970</t>
  </si>
  <si>
    <t>EB9971</t>
  </si>
  <si>
    <t>EB9981</t>
  </si>
  <si>
    <t>EB9982</t>
  </si>
  <si>
    <t>EBA2</t>
  </si>
  <si>
    <t>EB9986</t>
  </si>
  <si>
    <t>EB9998</t>
  </si>
  <si>
    <t>EBB</t>
  </si>
  <si>
    <t>EB9999</t>
  </si>
  <si>
    <t>EC0000</t>
  </si>
  <si>
    <t>EC001</t>
  </si>
  <si>
    <t>EC0101</t>
  </si>
  <si>
    <t>EC0509</t>
  </si>
  <si>
    <t>EC050</t>
  </si>
  <si>
    <t>EC9981</t>
  </si>
  <si>
    <t>ECA1</t>
  </si>
  <si>
    <t>EC9982</t>
  </si>
  <si>
    <t>ECA2</t>
  </si>
  <si>
    <t>EC9986</t>
  </si>
  <si>
    <t>EC9999</t>
  </si>
  <si>
    <t>ECB</t>
  </si>
  <si>
    <t>ED0000</t>
  </si>
  <si>
    <t>Ashmolean Museum - Main A/c</t>
  </si>
  <si>
    <t>ED11</t>
  </si>
  <si>
    <t>SPEC ASHMOLEAN RECOVERY</t>
  </si>
  <si>
    <t>ED1100</t>
  </si>
  <si>
    <t>Directorate</t>
  </si>
  <si>
    <t>ED2000</t>
  </si>
  <si>
    <t>ED2001</t>
  </si>
  <si>
    <t>Booking Office</t>
  </si>
  <si>
    <t>ED2005</t>
  </si>
  <si>
    <t>Internal Events</t>
  </si>
  <si>
    <t>ED2200</t>
  </si>
  <si>
    <t>ED4600</t>
  </si>
  <si>
    <t>Photography</t>
  </si>
  <si>
    <t>ED2201</t>
  </si>
  <si>
    <t>Digital Collections</t>
  </si>
  <si>
    <t>ED12</t>
  </si>
  <si>
    <t>ED2203</t>
  </si>
  <si>
    <t>Museum Services</t>
  </si>
  <si>
    <t>ED3100</t>
  </si>
  <si>
    <t>Antiquities - General</t>
  </si>
  <si>
    <t>ED3101</t>
  </si>
  <si>
    <t>Antiquities - Projects</t>
  </si>
  <si>
    <t>ED3300</t>
  </si>
  <si>
    <t>Western Art - General</t>
  </si>
  <si>
    <t>ED3301</t>
  </si>
  <si>
    <t>Western Art - Projects</t>
  </si>
  <si>
    <t>ED3500</t>
  </si>
  <si>
    <t>Heberden Coin Room-General</t>
  </si>
  <si>
    <t>ED3501</t>
  </si>
  <si>
    <t>Portable Antiquities Scheme</t>
  </si>
  <si>
    <t>ED3700</t>
  </si>
  <si>
    <t>Eastern Art - General</t>
  </si>
  <si>
    <t>ED3701</t>
  </si>
  <si>
    <t>Eastern Art - Projects</t>
  </si>
  <si>
    <t>ED3900</t>
  </si>
  <si>
    <t>Cast Gallery - General</t>
  </si>
  <si>
    <t>ED4100</t>
  </si>
  <si>
    <t>Conservation (General)</t>
  </si>
  <si>
    <t>ED2015</t>
  </si>
  <si>
    <t>Visitor Services (VSA)</t>
  </si>
  <si>
    <t>ED13</t>
  </si>
  <si>
    <t>ED2016</t>
  </si>
  <si>
    <t>ED2017</t>
  </si>
  <si>
    <t>Security</t>
  </si>
  <si>
    <t>ED2018</t>
  </si>
  <si>
    <t>Cleaning</t>
  </si>
  <si>
    <t>ED2019</t>
  </si>
  <si>
    <t>Volunteers</t>
  </si>
  <si>
    <t>ED2020</t>
  </si>
  <si>
    <t>ED2100</t>
  </si>
  <si>
    <t>ED1205</t>
  </si>
  <si>
    <t>ED15</t>
  </si>
  <si>
    <t>ED1206</t>
  </si>
  <si>
    <t>Public Engagements - Projects</t>
  </si>
  <si>
    <t>ED2010</t>
  </si>
  <si>
    <t>Marketing</t>
  </si>
  <si>
    <t>ED2011</t>
  </si>
  <si>
    <t>Digital Communication</t>
  </si>
  <si>
    <t>ED2014</t>
  </si>
  <si>
    <t>Press</t>
  </si>
  <si>
    <t>ED4200</t>
  </si>
  <si>
    <t>Design</t>
  </si>
  <si>
    <t>ED4300</t>
  </si>
  <si>
    <t>ED4305</t>
  </si>
  <si>
    <t>What's On</t>
  </si>
  <si>
    <t>ED4400</t>
  </si>
  <si>
    <t>Exhibitions Departmental</t>
  </si>
  <si>
    <t>ED4700</t>
  </si>
  <si>
    <t>Registrar</t>
  </si>
  <si>
    <t>ED4415</t>
  </si>
  <si>
    <t>Exhibition - Specific</t>
  </si>
  <si>
    <t>ED16</t>
  </si>
  <si>
    <t>ED4420</t>
  </si>
  <si>
    <t>Exhibition - Touring</t>
  </si>
  <si>
    <t>ED4430</t>
  </si>
  <si>
    <t>Exhibition - Gallery 8</t>
  </si>
  <si>
    <t>ED4440</t>
  </si>
  <si>
    <t>Exhibition - Chinese Painting Gallery</t>
  </si>
  <si>
    <t>ED2300</t>
  </si>
  <si>
    <t>Projects - other</t>
  </si>
  <si>
    <t>ED17</t>
  </si>
  <si>
    <t>ED2323</t>
  </si>
  <si>
    <t>e-Learning Project</t>
  </si>
  <si>
    <t>ED2324</t>
  </si>
  <si>
    <t>Projects - Fully Funded</t>
  </si>
  <si>
    <t>ED2325</t>
  </si>
  <si>
    <t>University Engagement Project</t>
  </si>
  <si>
    <t>ED2326</t>
  </si>
  <si>
    <t>JAMEEL Projects</t>
  </si>
  <si>
    <t>ED4302</t>
  </si>
  <si>
    <t>Skills for the Future</t>
  </si>
  <si>
    <t>ED1300</t>
  </si>
  <si>
    <t>Acquisitions</t>
  </si>
  <si>
    <t>ED18</t>
  </si>
  <si>
    <t>ED5100</t>
  </si>
  <si>
    <t>Trading Cafe</t>
  </si>
  <si>
    <t>ED19</t>
  </si>
  <si>
    <t>ED5200</t>
  </si>
  <si>
    <t>Trading Licences</t>
  </si>
  <si>
    <t>ED5300</t>
  </si>
  <si>
    <t>Trading - Venue</t>
  </si>
  <si>
    <t>ED5400</t>
  </si>
  <si>
    <t>Trading Repro Fees</t>
  </si>
  <si>
    <t>ED5500</t>
  </si>
  <si>
    <t>Trading Retail</t>
  </si>
  <si>
    <t>ED5600</t>
  </si>
  <si>
    <t>Mail Order</t>
  </si>
  <si>
    <t>ED5700</t>
  </si>
  <si>
    <t>Ashmolean Shop - Wholesale Trade</t>
  </si>
  <si>
    <t>ED5800</t>
  </si>
  <si>
    <t>Tour Group Packages</t>
  </si>
  <si>
    <t>ED5900</t>
  </si>
  <si>
    <t>Trading - Website</t>
  </si>
  <si>
    <t>ED6100</t>
  </si>
  <si>
    <t>Publications - Indirect Costs</t>
  </si>
  <si>
    <t>ED6200</t>
  </si>
  <si>
    <t>Publications - Consolidation</t>
  </si>
  <si>
    <t>ED1200</t>
  </si>
  <si>
    <t>Development</t>
  </si>
  <si>
    <t>ED20</t>
  </si>
  <si>
    <t>ED2002</t>
  </si>
  <si>
    <t>Membership</t>
  </si>
  <si>
    <t>ED5</t>
  </si>
  <si>
    <t>ED2003</t>
  </si>
  <si>
    <t>Membership - Activities</t>
  </si>
  <si>
    <t>ED9970</t>
  </si>
  <si>
    <t>EDA1</t>
  </si>
  <si>
    <t>ED9971</t>
  </si>
  <si>
    <t>ED9981</t>
  </si>
  <si>
    <t>ED9982</t>
  </si>
  <si>
    <t>EDA2</t>
  </si>
  <si>
    <t>ED9998</t>
  </si>
  <si>
    <t>EDB</t>
  </si>
  <si>
    <t>ED9999</t>
  </si>
  <si>
    <t>EP0000</t>
  </si>
  <si>
    <t>Education - Main A/c</t>
  </si>
  <si>
    <t>EPA1</t>
  </si>
  <si>
    <t>EP0001</t>
  </si>
  <si>
    <t>Departmental holding centre</t>
  </si>
  <si>
    <t>EP0002</t>
  </si>
  <si>
    <t>TDA Non-JRAM Income</t>
  </si>
  <si>
    <t>EP0003</t>
  </si>
  <si>
    <t>REES Centre</t>
  </si>
  <si>
    <t>EP0004</t>
  </si>
  <si>
    <t>SKOPE</t>
  </si>
  <si>
    <t>EP0005</t>
  </si>
  <si>
    <t>Conferences - Departmental</t>
  </si>
  <si>
    <t>EP0006</t>
  </si>
  <si>
    <t>OUCEA (Pearson)</t>
  </si>
  <si>
    <t>EP0007</t>
  </si>
  <si>
    <t>EP0008</t>
  </si>
  <si>
    <t>EMI</t>
  </si>
  <si>
    <t>EP0009</t>
  </si>
  <si>
    <t>Deanery</t>
  </si>
  <si>
    <t>EP0010</t>
  </si>
  <si>
    <t>Centre for Global Higher Education</t>
  </si>
  <si>
    <t>EP7000</t>
  </si>
  <si>
    <t>EP8006</t>
  </si>
  <si>
    <t>TDA Training Bursaries - Org65 DO NOT USE</t>
  </si>
  <si>
    <t>EP9970</t>
  </si>
  <si>
    <t>EP9971</t>
  </si>
  <si>
    <t>EP9981</t>
  </si>
  <si>
    <t>EP9982</t>
  </si>
  <si>
    <t>EPA2</t>
  </si>
  <si>
    <t>EP9986</t>
  </si>
  <si>
    <t>EP9998</t>
  </si>
  <si>
    <t>EPB</t>
  </si>
  <si>
    <t>EP9999</t>
  </si>
  <si>
    <t>EQ0000</t>
  </si>
  <si>
    <t>EQ Central Adjustments - Main A/c</t>
  </si>
  <si>
    <t>EQA1</t>
  </si>
  <si>
    <t>EQ8000</t>
  </si>
  <si>
    <t>OUDCE Graduate School</t>
  </si>
  <si>
    <t>EQ9000</t>
  </si>
  <si>
    <t>EQ Main Overhead Account</t>
  </si>
  <si>
    <t>EQ9104</t>
  </si>
  <si>
    <t>EQ - Ewert House</t>
  </si>
  <si>
    <t>EQ9200</t>
  </si>
  <si>
    <t>OUDCE Student Administration</t>
  </si>
  <si>
    <t>EQ9300</t>
  </si>
  <si>
    <t>OUDCE Bursary Funds</t>
  </si>
  <si>
    <t>EQ9970</t>
  </si>
  <si>
    <t>EQ9971</t>
  </si>
  <si>
    <t>EQ9981</t>
  </si>
  <si>
    <t>EQ9982</t>
  </si>
  <si>
    <t>EQA2</t>
  </si>
  <si>
    <t>EQ9986</t>
  </si>
  <si>
    <t>EQ9998</t>
  </si>
  <si>
    <t>EQB</t>
  </si>
  <si>
    <t>EQ9999</t>
  </si>
  <si>
    <t>ET0000</t>
  </si>
  <si>
    <t>Main Departmental Account</t>
  </si>
  <si>
    <t>ET00</t>
  </si>
  <si>
    <t>SPEC HISTORY OF SCIENCE RECOVE</t>
  </si>
  <si>
    <t>ET0101</t>
  </si>
  <si>
    <t>Research, Teaching &amp; Collections</t>
  </si>
  <si>
    <t>ET0301</t>
  </si>
  <si>
    <t>ET03</t>
  </si>
  <si>
    <t>ET0302</t>
  </si>
  <si>
    <t>Commercial Venue Hire &amp; Events</t>
  </si>
  <si>
    <t>ET0303</t>
  </si>
  <si>
    <t>Images, Filming &amp; Licensing</t>
  </si>
  <si>
    <t>ET0304</t>
  </si>
  <si>
    <t>Other Commercial Activity</t>
  </si>
  <si>
    <t>ET0305</t>
  </si>
  <si>
    <t>Mail Order and other Sales</t>
  </si>
  <si>
    <t>ET0401</t>
  </si>
  <si>
    <t>Education Programme</t>
  </si>
  <si>
    <t>ET04</t>
  </si>
  <si>
    <t>ET0402</t>
  </si>
  <si>
    <t>Public Engagement &amp; Marketing</t>
  </si>
  <si>
    <t>ET0403</t>
  </si>
  <si>
    <t>HLF Harry’s Story</t>
  </si>
  <si>
    <t>ET0404</t>
  </si>
  <si>
    <t>Penicillin</t>
  </si>
  <si>
    <t>ET9971</t>
  </si>
  <si>
    <t>ETA1</t>
  </si>
  <si>
    <t>ET9981</t>
  </si>
  <si>
    <t>ET9982</t>
  </si>
  <si>
    <t>ETA2</t>
  </si>
  <si>
    <t>ET9998</t>
  </si>
  <si>
    <t>ETB</t>
  </si>
  <si>
    <t>ET9999</t>
  </si>
  <si>
    <t>EV0000</t>
  </si>
  <si>
    <t>George Institute - main account</t>
  </si>
  <si>
    <t>EV11</t>
  </si>
  <si>
    <t>EV2001</t>
  </si>
  <si>
    <t>Rahimi contingency</t>
  </si>
  <si>
    <t>EV21</t>
  </si>
  <si>
    <t>EV9981</t>
  </si>
  <si>
    <t>EV22</t>
  </si>
  <si>
    <t>EV4000</t>
  </si>
  <si>
    <t>TGI recharges account - NIL surplus</t>
  </si>
  <si>
    <t>EV31</t>
  </si>
  <si>
    <t>EV6300</t>
  </si>
  <si>
    <t>George Institute RCF Support HF</t>
  </si>
  <si>
    <t>EV6350</t>
  </si>
  <si>
    <t>George Institute other incl JFF</t>
  </si>
  <si>
    <t>EV9970</t>
  </si>
  <si>
    <t>EV9971</t>
  </si>
  <si>
    <t>EV9982</t>
  </si>
  <si>
    <t>EVA2</t>
  </si>
  <si>
    <t>EV9986</t>
  </si>
  <si>
    <t>EV9998</t>
  </si>
  <si>
    <t>EVB</t>
  </si>
  <si>
    <t>EV9999</t>
  </si>
  <si>
    <t>EW0000</t>
  </si>
  <si>
    <t>Natural History Museum - Main A/c</t>
  </si>
  <si>
    <t>EW1</t>
  </si>
  <si>
    <t>EW1000</t>
  </si>
  <si>
    <t>Central General</t>
  </si>
  <si>
    <t>EW1001</t>
  </si>
  <si>
    <t>EW1002</t>
  </si>
  <si>
    <t>Robert Hooke Building</t>
  </si>
  <si>
    <t>EW1004</t>
  </si>
  <si>
    <t>EW1005</t>
  </si>
  <si>
    <t>Marketing - GIK &amp; Events</t>
  </si>
  <si>
    <t>SPEC NATURAL HISTORY RECOVERY</t>
  </si>
  <si>
    <t>EW1006</t>
  </si>
  <si>
    <t>Building Maintenance Contracts</t>
  </si>
  <si>
    <t>EW1007</t>
  </si>
  <si>
    <t>Workshop</t>
  </si>
  <si>
    <t>EW1009</t>
  </si>
  <si>
    <t>Conservation</t>
  </si>
  <si>
    <t>EW3001</t>
  </si>
  <si>
    <t>OUMNH/PRM VISITOR CENTRE JOINT COSTS</t>
  </si>
  <si>
    <t>EW1801</t>
  </si>
  <si>
    <t>Archives and Library</t>
  </si>
  <si>
    <t>EW18</t>
  </si>
  <si>
    <t>EW2101</t>
  </si>
  <si>
    <t>Earth - Special Projects</t>
  </si>
  <si>
    <t>EW21</t>
  </si>
  <si>
    <t>EW2103</t>
  </si>
  <si>
    <t>Earth - Research support costs</t>
  </si>
  <si>
    <t>EW2201</t>
  </si>
  <si>
    <t>Life Collections</t>
  </si>
  <si>
    <t>EW22</t>
  </si>
  <si>
    <t>EW2301</t>
  </si>
  <si>
    <t>Earth Collections</t>
  </si>
  <si>
    <t>EW23</t>
  </si>
  <si>
    <t>EW2302</t>
  </si>
  <si>
    <t>Mineralogy Cabinet Sales</t>
  </si>
  <si>
    <t>EW2501</t>
  </si>
  <si>
    <t>Life - Special Projects</t>
  </si>
  <si>
    <t>EW25</t>
  </si>
  <si>
    <t>EW2502</t>
  </si>
  <si>
    <t>Zoology - Lecturing and Consultancy</t>
  </si>
  <si>
    <t>EW1003</t>
  </si>
  <si>
    <t>EW3</t>
  </si>
  <si>
    <t>EW1008</t>
  </si>
  <si>
    <t>Adult Education</t>
  </si>
  <si>
    <t>EW3004</t>
  </si>
  <si>
    <t>Exhibitions Tax relief</t>
  </si>
  <si>
    <t>EW3005</t>
  </si>
  <si>
    <t>General Education</t>
  </si>
  <si>
    <t>EW2202</t>
  </si>
  <si>
    <t>Entomology Cabinet Sales</t>
  </si>
  <si>
    <t>EW4</t>
  </si>
  <si>
    <t>EW4001</t>
  </si>
  <si>
    <t>Filming/ Image Sales</t>
  </si>
  <si>
    <t>EW4002</t>
  </si>
  <si>
    <t>Shop</t>
  </si>
  <si>
    <t>EW4003</t>
  </si>
  <si>
    <t>Conference Room Lettings</t>
  </si>
  <si>
    <t>EW4004</t>
  </si>
  <si>
    <t>Conference Catering</t>
  </si>
  <si>
    <t>EW4005</t>
  </si>
  <si>
    <t>Ext Events</t>
  </si>
  <si>
    <t>EW4006</t>
  </si>
  <si>
    <t>Cafe</t>
  </si>
  <si>
    <t>EW6001</t>
  </si>
  <si>
    <t>OUM Lodge</t>
  </si>
  <si>
    <t>EW3002</t>
  </si>
  <si>
    <t>Ed - Strat. Comm</t>
  </si>
  <si>
    <t>EW5</t>
  </si>
  <si>
    <t>EW5002</t>
  </si>
  <si>
    <t>Project Specific Donations</t>
  </si>
  <si>
    <t>EW5003</t>
  </si>
  <si>
    <t>EAP Funding - Ongoing</t>
  </si>
  <si>
    <t>EW5004</t>
  </si>
  <si>
    <t>FFC - Redisplay Project</t>
  </si>
  <si>
    <t>EW5005</t>
  </si>
  <si>
    <t>Masterplan</t>
  </si>
  <si>
    <t>EW5007</t>
  </si>
  <si>
    <t>HLF Grant for the HOPE project</t>
  </si>
  <si>
    <t>EW5008</t>
  </si>
  <si>
    <t>The Street Foundation</t>
  </si>
  <si>
    <t>EW5009</t>
  </si>
  <si>
    <t>Exhibitions and Displays</t>
  </si>
  <si>
    <t>EW6002</t>
  </si>
  <si>
    <t>Museum Research Fellows</t>
  </si>
  <si>
    <t>EW6</t>
  </si>
  <si>
    <t>EW6003</t>
  </si>
  <si>
    <t>Museum Research Activity</t>
  </si>
  <si>
    <t>EW9970</t>
  </si>
  <si>
    <t>EWA1</t>
  </si>
  <si>
    <t>EW9971</t>
  </si>
  <si>
    <t>EW9981</t>
  </si>
  <si>
    <t>EW9982</t>
  </si>
  <si>
    <t>Departmental projects externally funded</t>
  </si>
  <si>
    <t>EWA2</t>
  </si>
  <si>
    <t>EW9998</t>
  </si>
  <si>
    <t>EWB</t>
  </si>
  <si>
    <t>EW9999</t>
  </si>
  <si>
    <t>F00000</t>
  </si>
  <si>
    <t>GLAM Divisional Office - Main A/c</t>
  </si>
  <si>
    <t>F0200</t>
  </si>
  <si>
    <t>F01000</t>
  </si>
  <si>
    <t>Communications and Marketing</t>
  </si>
  <si>
    <t>F02000</t>
  </si>
  <si>
    <t>Research and Impact Team</t>
  </si>
  <si>
    <t>F02010</t>
  </si>
  <si>
    <t>GLAM Commercial Systems</t>
  </si>
  <si>
    <t>F02020</t>
  </si>
  <si>
    <t>Contingency</t>
  </si>
  <si>
    <t>F02030</t>
  </si>
  <si>
    <t>Assessment and Evaluation Team</t>
  </si>
  <si>
    <t>F02040</t>
  </si>
  <si>
    <t>Old Power Station</t>
  </si>
  <si>
    <t>F02050</t>
  </si>
  <si>
    <t>GLAM Offsite Collections Move Holding Account</t>
  </si>
  <si>
    <t>F09970</t>
  </si>
  <si>
    <t>F09971</t>
  </si>
  <si>
    <t>F09981</t>
  </si>
  <si>
    <t>F03000</t>
  </si>
  <si>
    <t>GLAM IT</t>
  </si>
  <si>
    <t>F03</t>
  </si>
  <si>
    <t>SPEC GLAM IT RECOVERY</t>
  </si>
  <si>
    <t>F04000</t>
  </si>
  <si>
    <t>GLAM programmes and Patnership Office</t>
  </si>
  <si>
    <t>F0400</t>
  </si>
  <si>
    <t>F04010</t>
  </si>
  <si>
    <t>A.C.E - Access</t>
  </si>
  <si>
    <t>F04020</t>
  </si>
  <si>
    <t>A.C.E - Digital</t>
  </si>
  <si>
    <t>F04030</t>
  </si>
  <si>
    <t>A.C.E - Collections</t>
  </si>
  <si>
    <t>F04040</t>
  </si>
  <si>
    <t>GLAM Education and Outreach</t>
  </si>
  <si>
    <t>F04050</t>
  </si>
  <si>
    <t>F04060</t>
  </si>
  <si>
    <t>A.C.E. - Partnership</t>
  </si>
  <si>
    <t>F04500</t>
  </si>
  <si>
    <t>Oxford Cultural Leaders</t>
  </si>
  <si>
    <t>F04510</t>
  </si>
  <si>
    <t>Wifi  - Unversity Museums</t>
  </si>
  <si>
    <t>F09982</t>
  </si>
  <si>
    <t>F0A2</t>
  </si>
  <si>
    <t>F09998</t>
  </si>
  <si>
    <t>F0B</t>
  </si>
  <si>
    <t>F09999</t>
  </si>
  <si>
    <t>F50000</t>
  </si>
  <si>
    <t>Bodleian - Main A/c</t>
  </si>
  <si>
    <t>F50</t>
  </si>
  <si>
    <t>F50003</t>
  </si>
  <si>
    <t>Bodleian Development</t>
  </si>
  <si>
    <t>F50004</t>
  </si>
  <si>
    <t>Bodleian Special Events</t>
  </si>
  <si>
    <t>F50200</t>
  </si>
  <si>
    <t>Service Assess and Planning</t>
  </si>
  <si>
    <t>F50400</t>
  </si>
  <si>
    <t>Bodleian Development Office</t>
  </si>
  <si>
    <t>F50600</t>
  </si>
  <si>
    <t>Ouls Contingency</t>
  </si>
  <si>
    <t>F50700</t>
  </si>
  <si>
    <t>Bodleian Services - Main Account</t>
  </si>
  <si>
    <t>F50710</t>
  </si>
  <si>
    <t>F50720</t>
  </si>
  <si>
    <t>Bodleian Unrestricted Fundraising</t>
  </si>
  <si>
    <t>F50730</t>
  </si>
  <si>
    <t>Bodleian Licensing</t>
  </si>
  <si>
    <t>F51010</t>
  </si>
  <si>
    <t>F51</t>
  </si>
  <si>
    <t>F51020</t>
  </si>
  <si>
    <t>Weston Library Support Facilities</t>
  </si>
  <si>
    <t>SPEC WEST LIBRARY RECOVERY</t>
  </si>
  <si>
    <t>F51030</t>
  </si>
  <si>
    <t>Security Services</t>
  </si>
  <si>
    <t>F51040</t>
  </si>
  <si>
    <t>Weston Security</t>
  </si>
  <si>
    <t>F52000</t>
  </si>
  <si>
    <t>F52</t>
  </si>
  <si>
    <t>F52001</t>
  </si>
  <si>
    <t>F52003</t>
  </si>
  <si>
    <t>Bodleian OLD SERS Building</t>
  </si>
  <si>
    <t>F52004</t>
  </si>
  <si>
    <t>Capital Campaign Holding Account</t>
  </si>
  <si>
    <t>F52005</t>
  </si>
  <si>
    <t>Additional Weston Library expenditure</t>
  </si>
  <si>
    <t>F55010</t>
  </si>
  <si>
    <t>Bodleian Accounts</t>
  </si>
  <si>
    <t>F55</t>
  </si>
  <si>
    <t>F50100</t>
  </si>
  <si>
    <t>Bodleian Personnel</t>
  </si>
  <si>
    <t>F56</t>
  </si>
  <si>
    <t>F50101</t>
  </si>
  <si>
    <t>OULS Long Term Sickness Expenditure</t>
  </si>
  <si>
    <t>F50102</t>
  </si>
  <si>
    <t>Personnel - Maternity / Paternity Costs</t>
  </si>
  <si>
    <t>F50103</t>
  </si>
  <si>
    <t>Personnel - Merit Awards</t>
  </si>
  <si>
    <t>F50104</t>
  </si>
  <si>
    <t>Personnel - Recruitment and Retention</t>
  </si>
  <si>
    <t>F50105</t>
  </si>
  <si>
    <t>Personnel - Health and Safety</t>
  </si>
  <si>
    <t>F50106</t>
  </si>
  <si>
    <t>Personnel - Eye Tests</t>
  </si>
  <si>
    <t>F50300</t>
  </si>
  <si>
    <t>Staff Development</t>
  </si>
  <si>
    <t>F59970</t>
  </si>
  <si>
    <t>F5A1</t>
  </si>
  <si>
    <t>F59971</t>
  </si>
  <si>
    <t>F59981</t>
  </si>
  <si>
    <t>F59982</t>
  </si>
  <si>
    <t>F5A2</t>
  </si>
  <si>
    <t>F59998</t>
  </si>
  <si>
    <t>F5B</t>
  </si>
  <si>
    <t>F59999</t>
  </si>
  <si>
    <t>F70000</t>
  </si>
  <si>
    <t>Communications - Main A/c</t>
  </si>
  <si>
    <t>F7A1</t>
  </si>
  <si>
    <t>F70001</t>
  </si>
  <si>
    <t>Communications - Internal</t>
  </si>
  <si>
    <t>F70002</t>
  </si>
  <si>
    <t>Communications - External</t>
  </si>
  <si>
    <t>F70003</t>
  </si>
  <si>
    <t>Communications - Website</t>
  </si>
  <si>
    <t>F70004</t>
  </si>
  <si>
    <t>Communications - Design and Print</t>
  </si>
  <si>
    <t>F71000</t>
  </si>
  <si>
    <t>Bodleian Website (Polonsky Gift)</t>
  </si>
  <si>
    <t>F80000</t>
  </si>
  <si>
    <t>Bodley's Secretary - Main A/c</t>
  </si>
  <si>
    <t>F8A1</t>
  </si>
  <si>
    <t>F80001</t>
  </si>
  <si>
    <t>Bodleian Directorate</t>
  </si>
  <si>
    <t>F80002</t>
  </si>
  <si>
    <t>Accessible Resources Acquisition and Creation Unit</t>
  </si>
  <si>
    <t>F80003</t>
  </si>
  <si>
    <t>Bodleian Libraries Development Office</t>
  </si>
  <si>
    <t>F80004</t>
  </si>
  <si>
    <t>FA8000</t>
  </si>
  <si>
    <t>Materials - General</t>
  </si>
  <si>
    <t>FA8</t>
  </si>
  <si>
    <t>FA8001</t>
  </si>
  <si>
    <t>Materials - Holding Account</t>
  </si>
  <si>
    <t>FA0000</t>
  </si>
  <si>
    <t>Bodleian Acquisitions Non Pay</t>
  </si>
  <si>
    <t>FAA1</t>
  </si>
  <si>
    <t>FA1000</t>
  </si>
  <si>
    <t>Electronic Resources</t>
  </si>
  <si>
    <t>FC0010</t>
  </si>
  <si>
    <t>Social Science Library</t>
  </si>
  <si>
    <t>FC0</t>
  </si>
  <si>
    <t>FC0100</t>
  </si>
  <si>
    <t>IDC Move Holding A/C</t>
  </si>
  <si>
    <t>FC1210</t>
  </si>
  <si>
    <t>Official Papers</t>
  </si>
  <si>
    <t>FC1</t>
  </si>
  <si>
    <t>FC1010</t>
  </si>
  <si>
    <t>Law Library</t>
  </si>
  <si>
    <t>FC10</t>
  </si>
  <si>
    <t>FC2010</t>
  </si>
  <si>
    <t>Latin American Centre Library</t>
  </si>
  <si>
    <t>FC2</t>
  </si>
  <si>
    <t>FC4010</t>
  </si>
  <si>
    <t>SAID Business School Sainsbury Library</t>
  </si>
  <si>
    <t>FC4</t>
  </si>
  <si>
    <t>FC6010</t>
  </si>
  <si>
    <t>Education Library</t>
  </si>
  <si>
    <t>FC6</t>
  </si>
  <si>
    <t>FC6014</t>
  </si>
  <si>
    <t>Sale of Stationery</t>
  </si>
  <si>
    <t>FC7010</t>
  </si>
  <si>
    <t>OUDCE Library</t>
  </si>
  <si>
    <t>FC7</t>
  </si>
  <si>
    <t>FC8000</t>
  </si>
  <si>
    <t>Social Sciences (not sub-divided)</t>
  </si>
  <si>
    <t>FC8</t>
  </si>
  <si>
    <t>FC8001</t>
  </si>
  <si>
    <t>Social Sciences Libraries - Holding Account</t>
  </si>
  <si>
    <t>FC8002</t>
  </si>
  <si>
    <t>Anthropology</t>
  </si>
  <si>
    <t>FC8003</t>
  </si>
  <si>
    <t>Criminology</t>
  </si>
  <si>
    <t>FC8004</t>
  </si>
  <si>
    <t>Development Studies</t>
  </si>
  <si>
    <t>FC8005</t>
  </si>
  <si>
    <t>FC8006</t>
  </si>
  <si>
    <t>Educational Studies</t>
  </si>
  <si>
    <t>FC8007</t>
  </si>
  <si>
    <t>Law</t>
  </si>
  <si>
    <t>FC8008</t>
  </si>
  <si>
    <t>Management Studies</t>
  </si>
  <si>
    <t>FC8009</t>
  </si>
  <si>
    <t>Politics/International Relations</t>
  </si>
  <si>
    <t>FC8010</t>
  </si>
  <si>
    <t>Refugee Studies</t>
  </si>
  <si>
    <t>FC8011</t>
  </si>
  <si>
    <t>Social Policy and Social Work</t>
  </si>
  <si>
    <t>FC8012</t>
  </si>
  <si>
    <t>Socio-Legal Studies</t>
  </si>
  <si>
    <t>FC8013</t>
  </si>
  <si>
    <t>FC8014</t>
  </si>
  <si>
    <t>FC8015</t>
  </si>
  <si>
    <t>Continuing Education</t>
  </si>
  <si>
    <t>FC8016</t>
  </si>
  <si>
    <t>Geography</t>
  </si>
  <si>
    <t>FC8017</t>
  </si>
  <si>
    <t>Environment</t>
  </si>
  <si>
    <t>FC8018</t>
  </si>
  <si>
    <t>Anthropology - Tylor</t>
  </si>
  <si>
    <t>FC8019</t>
  </si>
  <si>
    <t>FC8020</t>
  </si>
  <si>
    <t>FC8028</t>
  </si>
  <si>
    <t>Slavonic and East European Studies, Polish etc</t>
  </si>
  <si>
    <t>FC8030</t>
  </si>
  <si>
    <t>Oriental Studies (SoSci)</t>
  </si>
  <si>
    <t>FC8032</t>
  </si>
  <si>
    <t>East Asian Studies - Chinese 1</t>
  </si>
  <si>
    <t>FC8033</t>
  </si>
  <si>
    <t>East Asian Studies - Chinese 2</t>
  </si>
  <si>
    <t>FC8034</t>
  </si>
  <si>
    <t>East Asian Studies - Japanese</t>
  </si>
  <si>
    <t>FC8035</t>
  </si>
  <si>
    <t>East Asian Studies (SS) – Korean</t>
  </si>
  <si>
    <t>FC8036</t>
  </si>
  <si>
    <t>Near and Middle Eastern Studies</t>
  </si>
  <si>
    <t>FC8038</t>
  </si>
  <si>
    <t>South, Inner and South East Asia Studies</t>
  </si>
  <si>
    <t>FC8039</t>
  </si>
  <si>
    <t>Social Sciences - Archaeology</t>
  </si>
  <si>
    <t>FC8099</t>
  </si>
  <si>
    <t>Lost/Sold Library Materials - Social Sciences</t>
  </si>
  <si>
    <t>FC9001</t>
  </si>
  <si>
    <t>SSL Embedded Space</t>
  </si>
  <si>
    <t>FC9</t>
  </si>
  <si>
    <t>FC9003</t>
  </si>
  <si>
    <t>Bodleian Admissions</t>
  </si>
  <si>
    <t>FC9004</t>
  </si>
  <si>
    <t>User Education</t>
  </si>
  <si>
    <t>FC9006</t>
  </si>
  <si>
    <t>Accessible Resources Acquisition and Creation Unit (ARACU)</t>
  </si>
  <si>
    <t>FC9010</t>
  </si>
  <si>
    <t>Bodleain ILLS</t>
  </si>
  <si>
    <t>FC90</t>
  </si>
  <si>
    <t>FC9011</t>
  </si>
  <si>
    <t>Area Studies ILLS</t>
  </si>
  <si>
    <t>FC9012</t>
  </si>
  <si>
    <t>Humanities ILLS</t>
  </si>
  <si>
    <t>FC9013</t>
  </si>
  <si>
    <t>Social Sciences ILLS</t>
  </si>
  <si>
    <t>FC9014</t>
  </si>
  <si>
    <t>Science and Medicine ILLS</t>
  </si>
  <si>
    <t>FC9015</t>
  </si>
  <si>
    <t>Online ILLS</t>
  </si>
  <si>
    <t>FC9020</t>
  </si>
  <si>
    <t>Document Delivery</t>
  </si>
  <si>
    <t>FC9030</t>
  </si>
  <si>
    <t>JIT</t>
  </si>
  <si>
    <t>FC0000</t>
  </si>
  <si>
    <t>FCA1</t>
  </si>
  <si>
    <t>FC0050</t>
  </si>
  <si>
    <t>Anthropology Library</t>
  </si>
  <si>
    <t>FC8021</t>
  </si>
  <si>
    <t>African and Commonwealth</t>
  </si>
  <si>
    <t>FC8025</t>
  </si>
  <si>
    <t>Latin American Studies</t>
  </si>
  <si>
    <t>FC8027</t>
  </si>
  <si>
    <t>Slavonic and East European Studies</t>
  </si>
  <si>
    <t>FC8029</t>
  </si>
  <si>
    <t>US Studies</t>
  </si>
  <si>
    <t>FC9000</t>
  </si>
  <si>
    <t>Social Sciences Group</t>
  </si>
  <si>
    <t>FC9002</t>
  </si>
  <si>
    <t>Russian and Eastern European Studies</t>
  </si>
  <si>
    <t>FC9005</t>
  </si>
  <si>
    <t>Weston Admissions</t>
  </si>
  <si>
    <t>FC9998</t>
  </si>
  <si>
    <t>FCB</t>
  </si>
  <si>
    <t>FC9999</t>
  </si>
  <si>
    <t>FJ0100</t>
  </si>
  <si>
    <t>Bodleian Publishing</t>
  </si>
  <si>
    <t>FJ01</t>
  </si>
  <si>
    <t>FJ0101</t>
  </si>
  <si>
    <t>Bodleian Library Record</t>
  </si>
  <si>
    <t>FJ0200</t>
  </si>
  <si>
    <t>Bodleian Tours</t>
  </si>
  <si>
    <t>FJ02</t>
  </si>
  <si>
    <t>FJ0201</t>
  </si>
  <si>
    <t>Bodleian Filming and Photography</t>
  </si>
  <si>
    <t>FJ0202</t>
  </si>
  <si>
    <t>Bodleian Corporate Hire</t>
  </si>
  <si>
    <t>FJ0203</t>
  </si>
  <si>
    <t>Enterprises non-trading account</t>
  </si>
  <si>
    <t>FJ0300</t>
  </si>
  <si>
    <t>Bodleian Retail</t>
  </si>
  <si>
    <t>FJ03</t>
  </si>
  <si>
    <t>FJ0301</t>
  </si>
  <si>
    <t>Bodleian e-Comm / Web</t>
  </si>
  <si>
    <t>FJ0302</t>
  </si>
  <si>
    <t>Bodleian Mail Order</t>
  </si>
  <si>
    <t>FJ0303</t>
  </si>
  <si>
    <t>Bodleian Wholesale</t>
  </si>
  <si>
    <t>FJ0304</t>
  </si>
  <si>
    <t>Bodleian Shop Refurb</t>
  </si>
  <si>
    <t>FJ0400</t>
  </si>
  <si>
    <t>Photographic Studio and Imaging Services</t>
  </si>
  <si>
    <t>FJ04</t>
  </si>
  <si>
    <t>FJ0401</t>
  </si>
  <si>
    <t>Online Commercial Picture Library</t>
  </si>
  <si>
    <t>FJ0500</t>
  </si>
  <si>
    <t>Electronic Enlightenment</t>
  </si>
  <si>
    <t>FJ05</t>
  </si>
  <si>
    <t>FJ0600</t>
  </si>
  <si>
    <t>Weston Shop</t>
  </si>
  <si>
    <t>FJ06</t>
  </si>
  <si>
    <t>FJ0601</t>
  </si>
  <si>
    <t>Weston Cafes</t>
  </si>
  <si>
    <t>FJ0701</t>
  </si>
  <si>
    <t>Oxford Text Archive</t>
  </si>
  <si>
    <t>FJ07</t>
  </si>
  <si>
    <t>FJ0000</t>
  </si>
  <si>
    <t>Bodleian Enterprise - Main A/c</t>
  </si>
  <si>
    <t>FJA1</t>
  </si>
  <si>
    <t>FJ9998</t>
  </si>
  <si>
    <t>FJB</t>
  </si>
  <si>
    <t>FJ9999</t>
  </si>
  <si>
    <t>FK0010</t>
  </si>
  <si>
    <t>Sackler Library</t>
  </si>
  <si>
    <t>FK0</t>
  </si>
  <si>
    <t>FK1310</t>
  </si>
  <si>
    <t>Slavonic Library</t>
  </si>
  <si>
    <t>FK1</t>
  </si>
  <si>
    <t>FK1010</t>
  </si>
  <si>
    <t>Taylor Institution Library</t>
  </si>
  <si>
    <t>FK10</t>
  </si>
  <si>
    <t>FK2010</t>
  </si>
  <si>
    <t>English Faculty Library</t>
  </si>
  <si>
    <t>FK2</t>
  </si>
  <si>
    <t>FK3010</t>
  </si>
  <si>
    <t>History Faculty Library</t>
  </si>
  <si>
    <t>FK3</t>
  </si>
  <si>
    <t>FK3011</t>
  </si>
  <si>
    <t>Photocopying</t>
  </si>
  <si>
    <t>FK3110</t>
  </si>
  <si>
    <t>Wellcome Unit Library</t>
  </si>
  <si>
    <t>FK3210</t>
  </si>
  <si>
    <t>Vere Harmsworth Library</t>
  </si>
  <si>
    <t>FK4010</t>
  </si>
  <si>
    <t>Theology Faculty Library</t>
  </si>
  <si>
    <t>FK4</t>
  </si>
  <si>
    <t>FK5010</t>
  </si>
  <si>
    <t>Music Faculty Library</t>
  </si>
  <si>
    <t>FK5</t>
  </si>
  <si>
    <t>FK6010</t>
  </si>
  <si>
    <t>Philosophy and Theology Faculties Library</t>
  </si>
  <si>
    <t>FK6</t>
  </si>
  <si>
    <t>FK7210</t>
  </si>
  <si>
    <t>Bodleian Oriental Collections</t>
  </si>
  <si>
    <t>FK72</t>
  </si>
  <si>
    <t>FK7211</t>
  </si>
  <si>
    <t>Bodleian Japanese Library</t>
  </si>
  <si>
    <t>FK7212</t>
  </si>
  <si>
    <t>Indian Institute Library</t>
  </si>
  <si>
    <t>FK7213</t>
  </si>
  <si>
    <t>Oriental Institute Library</t>
  </si>
  <si>
    <t>FK7214</t>
  </si>
  <si>
    <t>Bodleian K B Chen China Centre Library</t>
  </si>
  <si>
    <t>FK7215</t>
  </si>
  <si>
    <t>Leopold Muller Memorial Library</t>
  </si>
  <si>
    <t>FK8000</t>
  </si>
  <si>
    <t>Humanities (not sub-divided)</t>
  </si>
  <si>
    <t>FK8</t>
  </si>
  <si>
    <t>FK8001</t>
  </si>
  <si>
    <t>Humanities - Holding Account</t>
  </si>
  <si>
    <t>FK8003</t>
  </si>
  <si>
    <t>Ancient History and Archaeology (topographical)</t>
  </si>
  <si>
    <t>FK8004</t>
  </si>
  <si>
    <t>TABS - Holding Account</t>
  </si>
  <si>
    <t>FK8005</t>
  </si>
  <si>
    <t>Classics</t>
  </si>
  <si>
    <t>FK8006</t>
  </si>
  <si>
    <t>English</t>
  </si>
  <si>
    <t>FK8007</t>
  </si>
  <si>
    <t>Film Studies</t>
  </si>
  <si>
    <t>FK8008</t>
  </si>
  <si>
    <t>History</t>
  </si>
  <si>
    <t>FK8009</t>
  </si>
  <si>
    <t>History of Medicine (Wellcome)</t>
  </si>
  <si>
    <t>FK8010</t>
  </si>
  <si>
    <t>FK8011</t>
  </si>
  <si>
    <t>Modern Languages (W Eur inc Lat Am)</t>
  </si>
  <si>
    <t>FK8012</t>
  </si>
  <si>
    <t>Modern Languages (Slavonic and E Eur)</t>
  </si>
  <si>
    <t>FK8013</t>
  </si>
  <si>
    <t>Linguistics</t>
  </si>
  <si>
    <t>FK8014</t>
  </si>
  <si>
    <t>Music</t>
  </si>
  <si>
    <t>FK8015</t>
  </si>
  <si>
    <t>Philosophy</t>
  </si>
  <si>
    <t>FK8016</t>
  </si>
  <si>
    <t>Theology</t>
  </si>
  <si>
    <t>FK8017</t>
  </si>
  <si>
    <t>Greek History</t>
  </si>
  <si>
    <t>FK8021</t>
  </si>
  <si>
    <t>African and Commonwealth (HUM)</t>
  </si>
  <si>
    <t>FK8025</t>
  </si>
  <si>
    <t>Latin American Studies (HUM) (excl LG and LIT)</t>
  </si>
  <si>
    <t>FK8026</t>
  </si>
  <si>
    <t>FK8027</t>
  </si>
  <si>
    <t>Slavonic and East European Studies (HUM) (excl LG and LIT)</t>
  </si>
  <si>
    <t>FK8028</t>
  </si>
  <si>
    <t>Slavonic History, Polish etc</t>
  </si>
  <si>
    <t>FK8029</t>
  </si>
  <si>
    <t>US Studies (HUM)</t>
  </si>
  <si>
    <t>FK8030</t>
  </si>
  <si>
    <t>Oriental Studies (HUM)</t>
  </si>
  <si>
    <t>FK8032</t>
  </si>
  <si>
    <t>East Asian Studies - Chinese 1 (HUM)</t>
  </si>
  <si>
    <t>FK8033</t>
  </si>
  <si>
    <t>East Asian Studies - Chinese 2 (HUM)</t>
  </si>
  <si>
    <t>FK8034</t>
  </si>
  <si>
    <t>East Asian Studies - Japanese (HUM)</t>
  </si>
  <si>
    <t>FK8035</t>
  </si>
  <si>
    <t>East Asian Studies - Korean (HUM)</t>
  </si>
  <si>
    <t>FK8036</t>
  </si>
  <si>
    <t>Near and Middle Eastern Studies (HUM)</t>
  </si>
  <si>
    <t>FK8037</t>
  </si>
  <si>
    <t>Hebrew and Jewish Studies (HUM)</t>
  </si>
  <si>
    <t>FK8038</t>
  </si>
  <si>
    <t>South, Inner and South East Asia Studies (HUM)</t>
  </si>
  <si>
    <t>FK8099</t>
  </si>
  <si>
    <t>Lost/Sold Library Materials - (HUM)</t>
  </si>
  <si>
    <t>FK9002</t>
  </si>
  <si>
    <t>BLRS Management and Admin</t>
  </si>
  <si>
    <t>FK9</t>
  </si>
  <si>
    <t>FK9003</t>
  </si>
  <si>
    <t>BLRS Reading Room Logistics</t>
  </si>
  <si>
    <t>FK9004</t>
  </si>
  <si>
    <t>PPE Reading Room</t>
  </si>
  <si>
    <t>FK9005</t>
  </si>
  <si>
    <t>BLRS Evening and Weekend Duties</t>
  </si>
  <si>
    <t>FK9006</t>
  </si>
  <si>
    <t>BLRS Graduate Trainees</t>
  </si>
  <si>
    <t>FK9007</t>
  </si>
  <si>
    <t>Old Bodleian Reading Rooms</t>
  </si>
  <si>
    <t>FK9008</t>
  </si>
  <si>
    <t>Main Enquiries Team</t>
  </si>
  <si>
    <t>FK9009</t>
  </si>
  <si>
    <t>Radcliffe Camera</t>
  </si>
  <si>
    <t>FK9010</t>
  </si>
  <si>
    <t>Bodleian History Faculty Library</t>
  </si>
  <si>
    <t>FK9011</t>
  </si>
  <si>
    <t>Reader Services Photocopying</t>
  </si>
  <si>
    <t>FK9012</t>
  </si>
  <si>
    <t>Subject Librarians and HoSA</t>
  </si>
  <si>
    <t>FK9013</t>
  </si>
  <si>
    <t>Reader Services Non Pay</t>
  </si>
  <si>
    <t>FK0000</t>
  </si>
  <si>
    <t>Humanities - Main A/c</t>
  </si>
  <si>
    <t>FKA1</t>
  </si>
  <si>
    <t>FK0001</t>
  </si>
  <si>
    <t>Humanities - Group Account</t>
  </si>
  <si>
    <t>FK0002</t>
  </si>
  <si>
    <t>Humanities - Embedded Space</t>
  </si>
  <si>
    <t>FK0003</t>
  </si>
  <si>
    <t>ROQ Library Planning</t>
  </si>
  <si>
    <t>FK9970</t>
  </si>
  <si>
    <t>FK9971</t>
  </si>
  <si>
    <t>FK9981</t>
  </si>
  <si>
    <t>Departmentally funded projects</t>
  </si>
  <si>
    <t>FK9982</t>
  </si>
  <si>
    <t>Externally funded projects</t>
  </si>
  <si>
    <t>FKA2</t>
  </si>
  <si>
    <t>FK9986</t>
  </si>
  <si>
    <t>Externally funded studentship projects</t>
  </si>
  <si>
    <t>FK9998</t>
  </si>
  <si>
    <t>Research Pre-Award transactions</t>
  </si>
  <si>
    <t>FKB</t>
  </si>
  <si>
    <t>FK9999</t>
  </si>
  <si>
    <t>FP0010</t>
  </si>
  <si>
    <t>Radcliffe Science Library</t>
  </si>
  <si>
    <t>FP00</t>
  </si>
  <si>
    <t>FP0100</t>
  </si>
  <si>
    <t>RSL - Hooke Building Works Holding A/C</t>
  </si>
  <si>
    <t>FP1010</t>
  </si>
  <si>
    <t>Main Dept Account</t>
  </si>
  <si>
    <t>FP10</t>
  </si>
  <si>
    <t>FP2010</t>
  </si>
  <si>
    <t>Plant Sciences Library</t>
  </si>
  <si>
    <t>FP20</t>
  </si>
  <si>
    <t>FP3010</t>
  </si>
  <si>
    <t>Health Care Libraries</t>
  </si>
  <si>
    <t>FP30</t>
  </si>
  <si>
    <t>FP3070</t>
  </si>
  <si>
    <t>NHS Kidney Care</t>
  </si>
  <si>
    <t>FP3080</t>
  </si>
  <si>
    <t>Cairn's Space Refurbishment</t>
  </si>
  <si>
    <t>FP4010</t>
  </si>
  <si>
    <t>Zoology Library</t>
  </si>
  <si>
    <t>FP50</t>
  </si>
  <si>
    <t>FP5010</t>
  </si>
  <si>
    <t>FP6010</t>
  </si>
  <si>
    <t>FP60</t>
  </si>
  <si>
    <t>FP8000</t>
  </si>
  <si>
    <t>Science and Medicine (not sub-divided)</t>
  </si>
  <si>
    <t>FP8</t>
  </si>
  <si>
    <t>FP8001</t>
  </si>
  <si>
    <t>Science and Medicine (RSL) - Main account</t>
  </si>
  <si>
    <t>FP8002</t>
  </si>
  <si>
    <t>FP8003</t>
  </si>
  <si>
    <t>FP8004</t>
  </si>
  <si>
    <t>FP8005</t>
  </si>
  <si>
    <t>FP8006</t>
  </si>
  <si>
    <t>Engineering</t>
  </si>
  <si>
    <t>FP8007</t>
  </si>
  <si>
    <t>Environmental and Ecological Studies</t>
  </si>
  <si>
    <t>FP8008</t>
  </si>
  <si>
    <t>FP8009</t>
  </si>
  <si>
    <t>Geography [Science]</t>
  </si>
  <si>
    <t>FP8010</t>
  </si>
  <si>
    <t>FP8011</t>
  </si>
  <si>
    <t>Mathematics</t>
  </si>
  <si>
    <t>FP8012</t>
  </si>
  <si>
    <t>Medicine</t>
  </si>
  <si>
    <t>FP8013</t>
  </si>
  <si>
    <t>NHS Library Materials</t>
  </si>
  <si>
    <t>FP8014</t>
  </si>
  <si>
    <t>Non-clinical medicine (Human Anatomy, Physiology, Pathology)</t>
  </si>
  <si>
    <t>FP8015</t>
  </si>
  <si>
    <t>Physics</t>
  </si>
  <si>
    <t>FP8016</t>
  </si>
  <si>
    <t>FP8017</t>
  </si>
  <si>
    <t>FP8018</t>
  </si>
  <si>
    <t>FP8019</t>
  </si>
  <si>
    <t>GENERAL MSD</t>
  </si>
  <si>
    <t>FP8099</t>
  </si>
  <si>
    <t>Lost / Sold Library Materials-Sci and Med</t>
  </si>
  <si>
    <t>FP0000</t>
  </si>
  <si>
    <t>Science and Medicine - Main A/c</t>
  </si>
  <si>
    <t>FPA1</t>
  </si>
  <si>
    <t>FP9000</t>
  </si>
  <si>
    <t>SCIENCE and MEDICINE</t>
  </si>
  <si>
    <t>FP9001</t>
  </si>
  <si>
    <t>Sci and Med - Embedded Space</t>
  </si>
  <si>
    <t>FP9970</t>
  </si>
  <si>
    <t>FP9971</t>
  </si>
  <si>
    <t>FP9981</t>
  </si>
  <si>
    <t>FP9982</t>
  </si>
  <si>
    <t>Externally Funded Projects</t>
  </si>
  <si>
    <t>FPA2</t>
  </si>
  <si>
    <t>FP9986</t>
  </si>
  <si>
    <t>FP9998</t>
  </si>
  <si>
    <t>FPB</t>
  </si>
  <si>
    <t>FP9999</t>
  </si>
  <si>
    <t>FS0000</t>
  </si>
  <si>
    <t>Bodleian Services - Main A/c</t>
  </si>
  <si>
    <t>FS0</t>
  </si>
  <si>
    <t>FS0016</t>
  </si>
  <si>
    <t>Bodleian Exhibitions (Polonsky Gift)</t>
  </si>
  <si>
    <t>FS0050</t>
  </si>
  <si>
    <t>Conservation and Collection Care - Main A/c</t>
  </si>
  <si>
    <t>FS0051</t>
  </si>
  <si>
    <t>Book and Paper Conservation</t>
  </si>
  <si>
    <t>FS0053</t>
  </si>
  <si>
    <t>Exhibitions</t>
  </si>
  <si>
    <t>FS0054</t>
  </si>
  <si>
    <t>Preventative</t>
  </si>
  <si>
    <t>FS1110</t>
  </si>
  <si>
    <t>Storage and Logistics</t>
  </si>
  <si>
    <t>FS1</t>
  </si>
  <si>
    <t>FS1111</t>
  </si>
  <si>
    <t>BSF - Operational</t>
  </si>
  <si>
    <t>FS1112</t>
  </si>
  <si>
    <t>Binding</t>
  </si>
  <si>
    <t>FS1113</t>
  </si>
  <si>
    <t>Box Making</t>
  </si>
  <si>
    <t>FS2001</t>
  </si>
  <si>
    <t>FS2</t>
  </si>
  <si>
    <t>FS2002</t>
  </si>
  <si>
    <t>LEGAL DEPOSIT OPERATIONS</t>
  </si>
  <si>
    <t>FS2050</t>
  </si>
  <si>
    <t>Collections and Resource Description</t>
  </si>
  <si>
    <t>FS2060</t>
  </si>
  <si>
    <t>Resource Description</t>
  </si>
  <si>
    <t>FS6024</t>
  </si>
  <si>
    <t>FSA1</t>
  </si>
  <si>
    <t>FS9970</t>
  </si>
  <si>
    <t>FS9971</t>
  </si>
  <si>
    <t>FS9981</t>
  </si>
  <si>
    <t>FS9982</t>
  </si>
  <si>
    <t>FSA2</t>
  </si>
  <si>
    <t>FS9998</t>
  </si>
  <si>
    <t>FSB</t>
  </si>
  <si>
    <t>FS9999</t>
  </si>
  <si>
    <t>FW0020</t>
  </si>
  <si>
    <t>FW0</t>
  </si>
  <si>
    <t>FW0050</t>
  </si>
  <si>
    <t>FW0051</t>
  </si>
  <si>
    <t>FW0053</t>
  </si>
  <si>
    <t>FW0054</t>
  </si>
  <si>
    <t>FW1000</t>
  </si>
  <si>
    <t>FW1</t>
  </si>
  <si>
    <t>FW1200</t>
  </si>
  <si>
    <t>Special Collections Bookstacks</t>
  </si>
  <si>
    <t>FW1300</t>
  </si>
  <si>
    <t>Modern Archives &amp; MSS - GENERAL</t>
  </si>
  <si>
    <t>FW1400</t>
  </si>
  <si>
    <t>Modern Archives &amp; MSS - PROJECTS</t>
  </si>
  <si>
    <t>FW1500</t>
  </si>
  <si>
    <t>WMSS</t>
  </si>
  <si>
    <t>FW1600</t>
  </si>
  <si>
    <t>Special Collections - OTHER</t>
  </si>
  <si>
    <t>FW1700</t>
  </si>
  <si>
    <t>Early MSS</t>
  </si>
  <si>
    <t>FW1800</t>
  </si>
  <si>
    <t>Centre for the Study of the Book</t>
  </si>
  <si>
    <t>FW2000</t>
  </si>
  <si>
    <t>Maps</t>
  </si>
  <si>
    <t>FW2</t>
  </si>
  <si>
    <t>FW2001</t>
  </si>
  <si>
    <t>Maps Trading Account</t>
  </si>
  <si>
    <t>FW2002</t>
  </si>
  <si>
    <t>Maps Digitzation Project</t>
  </si>
  <si>
    <t>FW3000</t>
  </si>
  <si>
    <t>Friends of the Bodleian Main Account</t>
  </si>
  <si>
    <t>FW3</t>
  </si>
  <si>
    <t>FW4000</t>
  </si>
  <si>
    <t>Rare Books</t>
  </si>
  <si>
    <t>FW4</t>
  </si>
  <si>
    <t>FW5000</t>
  </si>
  <si>
    <t>FW5</t>
  </si>
  <si>
    <t>FW6500</t>
  </si>
  <si>
    <t>Chinese Project - Digitisation</t>
  </si>
  <si>
    <t>FW65</t>
  </si>
  <si>
    <t>FW6501</t>
  </si>
  <si>
    <t>Chinese Project -Conservation</t>
  </si>
  <si>
    <t>FW6502</t>
  </si>
  <si>
    <t>Chinese Project - Exhibition (1)</t>
  </si>
  <si>
    <t>FW6503</t>
  </si>
  <si>
    <t>Chinese Project - Travel</t>
  </si>
  <si>
    <t>FW6504</t>
  </si>
  <si>
    <t>Chinese Project - Equipment</t>
  </si>
  <si>
    <t>FW6505</t>
  </si>
  <si>
    <t>Chinese Project - Staff to support Digitisation</t>
  </si>
  <si>
    <t>FW7000</t>
  </si>
  <si>
    <t>University Archives</t>
  </si>
  <si>
    <t>FW7</t>
  </si>
  <si>
    <t>FW8000</t>
  </si>
  <si>
    <t>Manuscripts and Archival Material</t>
  </si>
  <si>
    <t>FW8</t>
  </si>
  <si>
    <t>FW8001</t>
  </si>
  <si>
    <t>Rare Books - Lib Mat</t>
  </si>
  <si>
    <t>FW8002</t>
  </si>
  <si>
    <t>Maps - Lib Mat</t>
  </si>
  <si>
    <t>FW8021</t>
  </si>
  <si>
    <t>African and Commonwealth (SPCOLL)</t>
  </si>
  <si>
    <t>FW8099</t>
  </si>
  <si>
    <t>Lost/Sold Library Materials - WMSS</t>
  </si>
  <si>
    <t>FW9000</t>
  </si>
  <si>
    <t>Oriental</t>
  </si>
  <si>
    <t>FW9</t>
  </si>
  <si>
    <t>FW9001</t>
  </si>
  <si>
    <t>RHL - Embedded Space</t>
  </si>
  <si>
    <t>FW0000</t>
  </si>
  <si>
    <t>WMSS - Main A/c</t>
  </si>
  <si>
    <t>FWA1</t>
  </si>
  <si>
    <t>FW0010</t>
  </si>
  <si>
    <t>Bodleian Events</t>
  </si>
  <si>
    <t>FW9971</t>
  </si>
  <si>
    <t>FW9982</t>
  </si>
  <si>
    <t>FWA2</t>
  </si>
  <si>
    <t>FW9998</t>
  </si>
  <si>
    <t>FWB</t>
  </si>
  <si>
    <t>FW9999</t>
  </si>
  <si>
    <t>FZ3000</t>
  </si>
  <si>
    <t>BDLSS - Bodleian Departmental Projects</t>
  </si>
  <si>
    <t>FZ30</t>
  </si>
  <si>
    <t>FZ4100</t>
  </si>
  <si>
    <t>BDLSS - Small Equipment</t>
  </si>
  <si>
    <t>FZ40</t>
  </si>
  <si>
    <t>FZ4200</t>
  </si>
  <si>
    <t>BDLSS - Software and Licences</t>
  </si>
  <si>
    <t>FZ5000</t>
  </si>
  <si>
    <t>BDLSS - Oxford Digital Library</t>
  </si>
  <si>
    <t>FZ50</t>
  </si>
  <si>
    <t>FZ8000</t>
  </si>
  <si>
    <t>Google Digitization Project</t>
  </si>
  <si>
    <t>FZ80</t>
  </si>
  <si>
    <t>FZ9000</t>
  </si>
  <si>
    <t>DAMS Infrastructure</t>
  </si>
  <si>
    <t>FZ90</t>
  </si>
  <si>
    <t>FZ0000</t>
  </si>
  <si>
    <t>Bodleian Digital Library Systems and Services - Main A/c</t>
  </si>
  <si>
    <t>FZA1</t>
  </si>
  <si>
    <t>FZ1000</t>
  </si>
  <si>
    <t>BDLSS - Main Account</t>
  </si>
  <si>
    <t>FZ9970</t>
  </si>
  <si>
    <t>FZ9971</t>
  </si>
  <si>
    <t>Project Suspense</t>
  </si>
  <si>
    <t>FZ9981</t>
  </si>
  <si>
    <t>FZ9982</t>
  </si>
  <si>
    <t>FZA2</t>
  </si>
  <si>
    <t>FZ9998</t>
  </si>
  <si>
    <t>FZB</t>
  </si>
  <si>
    <t>FZ9999</t>
  </si>
  <si>
    <t>GB0110</t>
  </si>
  <si>
    <t>Room Hiring</t>
  </si>
  <si>
    <t>GB01</t>
  </si>
  <si>
    <t>GB0120</t>
  </si>
  <si>
    <t>Additional Fairs</t>
  </si>
  <si>
    <t>GB0130</t>
  </si>
  <si>
    <t>Recruiters/Events Admin</t>
  </si>
  <si>
    <t>GB013</t>
  </si>
  <si>
    <t>GB0131</t>
  </si>
  <si>
    <t>Mailshots</t>
  </si>
  <si>
    <t>GB0132</t>
  </si>
  <si>
    <t>Law Fair</t>
  </si>
  <si>
    <t>GB0133</t>
  </si>
  <si>
    <t>Finance Fair</t>
  </si>
  <si>
    <t>GB0134</t>
  </si>
  <si>
    <t>Work Experience Fair</t>
  </si>
  <si>
    <t>GB0135</t>
  </si>
  <si>
    <t>Management Consultancy Fair</t>
  </si>
  <si>
    <t>GB0000</t>
  </si>
  <si>
    <t>Careers Service - Main A/c</t>
  </si>
  <si>
    <t>GBA1</t>
  </si>
  <si>
    <t>GB9970</t>
  </si>
  <si>
    <t>GB9971</t>
  </si>
  <si>
    <t>GB9981</t>
  </si>
  <si>
    <t>GB9982</t>
  </si>
  <si>
    <t>GBA2</t>
  </si>
  <si>
    <t>GB9999</t>
  </si>
  <si>
    <t>GBB</t>
  </si>
  <si>
    <t>GC0000</t>
  </si>
  <si>
    <t>Botanic Garden - Main A/c</t>
  </si>
  <si>
    <t>GC1</t>
  </si>
  <si>
    <t>GC0010</t>
  </si>
  <si>
    <t>400th Anniversary</t>
  </si>
  <si>
    <t>GC0050</t>
  </si>
  <si>
    <t>GC1000</t>
  </si>
  <si>
    <t>Harcourt Aboretum - Main A/C</t>
  </si>
  <si>
    <t>GC1002</t>
  </si>
  <si>
    <t>Friends of Oxford Botanic Gardens Holding Account</t>
  </si>
  <si>
    <t>GC1010</t>
  </si>
  <si>
    <t>Arboretum NLHF</t>
  </si>
  <si>
    <t>GC5100</t>
  </si>
  <si>
    <t>GC2100</t>
  </si>
  <si>
    <t>Admission Charges - Botanic Gardens</t>
  </si>
  <si>
    <t>GC20</t>
  </si>
  <si>
    <t>GC2200</t>
  </si>
  <si>
    <t>Admission Charges -Harcourt Aboretum</t>
  </si>
  <si>
    <t>GC2300</t>
  </si>
  <si>
    <t>Commercial Activity</t>
  </si>
  <si>
    <t>GC2400</t>
  </si>
  <si>
    <t>Shop - Botanic Gardens</t>
  </si>
  <si>
    <t>GC2500</t>
  </si>
  <si>
    <t>Botanic Gardens - Christmas Fair</t>
  </si>
  <si>
    <t>GC3100</t>
  </si>
  <si>
    <t>Adult and Public Education</t>
  </si>
  <si>
    <t>GC30</t>
  </si>
  <si>
    <t>GC3200</t>
  </si>
  <si>
    <t>School Education Programme</t>
  </si>
  <si>
    <t>GC4100</t>
  </si>
  <si>
    <t>Arboretum</t>
  </si>
  <si>
    <t>GC40</t>
  </si>
  <si>
    <t>GC4200</t>
  </si>
  <si>
    <t>Glasshouses</t>
  </si>
  <si>
    <t>GC4300</t>
  </si>
  <si>
    <t>Hardy Collection</t>
  </si>
  <si>
    <t>GC5000</t>
  </si>
  <si>
    <t>Externally Funded Activities</t>
  </si>
  <si>
    <t>GC50</t>
  </si>
  <si>
    <t>GC5050</t>
  </si>
  <si>
    <t>F.O.B.G - Funded Activity</t>
  </si>
  <si>
    <t>GC5051</t>
  </si>
  <si>
    <t>Friends Funded Projects for the Arboretum</t>
  </si>
  <si>
    <t>GC5052</t>
  </si>
  <si>
    <t>Friends Funded Projects for the  Glasshouses</t>
  </si>
  <si>
    <t>GC5053</t>
  </si>
  <si>
    <t>Friends Funded Projects for the Garden/Hardy projects</t>
  </si>
  <si>
    <t>GC5054</t>
  </si>
  <si>
    <t>Friends Funded Projects for Education Activities</t>
  </si>
  <si>
    <t>GC5055</t>
  </si>
  <si>
    <t>Friends Funded Projects for General projects.</t>
  </si>
  <si>
    <t>GC5056</t>
  </si>
  <si>
    <t>Friends Funded Projects for the Herbarium room</t>
  </si>
  <si>
    <t>GC9970</t>
  </si>
  <si>
    <t>GCA1</t>
  </si>
  <si>
    <t>GC9971</t>
  </si>
  <si>
    <t>GC9981</t>
  </si>
  <si>
    <t>GC9982</t>
  </si>
  <si>
    <t>GCA2</t>
  </si>
  <si>
    <t>GC9998</t>
  </si>
  <si>
    <t>GCB</t>
  </si>
  <si>
    <t>GC9999</t>
  </si>
  <si>
    <t>GD0000</t>
  </si>
  <si>
    <t>Sports Department - Main A/c</t>
  </si>
  <si>
    <t>GD0</t>
  </si>
  <si>
    <t>GD9400</t>
  </si>
  <si>
    <t>Stage II Feasibility</t>
  </si>
  <si>
    <t>GD0030</t>
  </si>
  <si>
    <t>Grounds</t>
  </si>
  <si>
    <t>GD01</t>
  </si>
  <si>
    <t>GD0070</t>
  </si>
  <si>
    <t>Grounds Maintenance Contracting</t>
  </si>
  <si>
    <t>GD0020</t>
  </si>
  <si>
    <t>Sports Federation</t>
  </si>
  <si>
    <t>GD02</t>
  </si>
  <si>
    <t>GD0110</t>
  </si>
  <si>
    <t>Cricket Academy - Men</t>
  </si>
  <si>
    <t>GD6501</t>
  </si>
  <si>
    <t>Blues Performance Scheme</t>
  </si>
  <si>
    <t>GD6502</t>
  </si>
  <si>
    <t>BUCS Competitions</t>
  </si>
  <si>
    <t>GD6503</t>
  </si>
  <si>
    <t>Transport Scheme</t>
  </si>
  <si>
    <t>GD9300</t>
  </si>
  <si>
    <t>TASS (Talented Athlete Support Scheme)</t>
  </si>
  <si>
    <t>GD0050</t>
  </si>
  <si>
    <t>Rowing Tank</t>
  </si>
  <si>
    <t>GD03</t>
  </si>
  <si>
    <t>GD0060</t>
  </si>
  <si>
    <t>Cricket running costs</t>
  </si>
  <si>
    <t>GD0080</t>
  </si>
  <si>
    <t>OU Boat Clubs - Mini buses</t>
  </si>
  <si>
    <t>GD8000</t>
  </si>
  <si>
    <t>OURFC</t>
  </si>
  <si>
    <t>GD0001</t>
  </si>
  <si>
    <t>University Gym Club</t>
  </si>
  <si>
    <t>GD04</t>
  </si>
  <si>
    <t>GD0005</t>
  </si>
  <si>
    <t>Multi-purpose Room</t>
  </si>
  <si>
    <t>GD0010</t>
  </si>
  <si>
    <t>GD0040</t>
  </si>
  <si>
    <t>Pulse Gym</t>
  </si>
  <si>
    <t>GD9100</t>
  </si>
  <si>
    <t>OUFL - Swimming Pool Income</t>
  </si>
  <si>
    <t>GD9200</t>
  </si>
  <si>
    <t>Hockey Pitch Management (OUFAL)</t>
  </si>
  <si>
    <t>GD9970</t>
  </si>
  <si>
    <t>GDA1</t>
  </si>
  <si>
    <t>GD9971</t>
  </si>
  <si>
    <t>GD9981</t>
  </si>
  <si>
    <t>GD9982</t>
  </si>
  <si>
    <t>GDA2</t>
  </si>
  <si>
    <t>GD9998</t>
  </si>
  <si>
    <t>GDB</t>
  </si>
  <si>
    <t>GD9999</t>
  </si>
  <si>
    <t>GH0000</t>
  </si>
  <si>
    <t>Sheldonian Theatre - Main A/c</t>
  </si>
  <si>
    <t>GHA1</t>
  </si>
  <si>
    <t>GH0100</t>
  </si>
  <si>
    <t>Sheldonian Trading</t>
  </si>
  <si>
    <t>GH0105</t>
  </si>
  <si>
    <t>Sheldonian - Pipe Organ Restoration Fund</t>
  </si>
  <si>
    <t>GL0000</t>
  </si>
  <si>
    <t>Proctors' Office - Main A/c</t>
  </si>
  <si>
    <t>GL00</t>
  </si>
  <si>
    <t>GL0020</t>
  </si>
  <si>
    <t>University Police</t>
  </si>
  <si>
    <t>GL0030</t>
  </si>
  <si>
    <t>Driving</t>
  </si>
  <si>
    <t>GM0000</t>
  </si>
  <si>
    <t>University Club - Main A/c</t>
  </si>
  <si>
    <t>GMA1</t>
  </si>
  <si>
    <t>GP0000</t>
  </si>
  <si>
    <t>Ruskin School of Art - Main A/c</t>
  </si>
  <si>
    <t>GPA1</t>
  </si>
  <si>
    <t>GP0001</t>
  </si>
  <si>
    <t>GP0002</t>
  </si>
  <si>
    <t>UL Staff costs</t>
  </si>
  <si>
    <t>GP0501</t>
  </si>
  <si>
    <t>Book purchases and royalties</t>
  </si>
  <si>
    <t>GP0503</t>
  </si>
  <si>
    <t>Ruskin Short Courses</t>
  </si>
  <si>
    <t>GP1200</t>
  </si>
  <si>
    <t>Ruskin School Trusts</t>
  </si>
  <si>
    <t>GP4500</t>
  </si>
  <si>
    <t>Visiting Tutors (Teaching)</t>
  </si>
  <si>
    <t>GP7777</t>
  </si>
  <si>
    <t>GP8000</t>
  </si>
  <si>
    <t>GP9970</t>
  </si>
  <si>
    <t>GP9971</t>
  </si>
  <si>
    <t>GP9981</t>
  </si>
  <si>
    <t>GP9982</t>
  </si>
  <si>
    <t>GPA2</t>
  </si>
  <si>
    <t>GP9986</t>
  </si>
  <si>
    <t>GP9998</t>
  </si>
  <si>
    <t>GPB</t>
  </si>
  <si>
    <t>GP9999</t>
  </si>
  <si>
    <t>GR0000</t>
  </si>
  <si>
    <t>Kellogg College - Main A/c</t>
  </si>
  <si>
    <t>GR100</t>
  </si>
  <si>
    <t>GR1010</t>
  </si>
  <si>
    <t>GR1011</t>
  </si>
  <si>
    <t>Sponsor Billing</t>
  </si>
  <si>
    <t>GR1012</t>
  </si>
  <si>
    <t>Kellogg Fee Collections</t>
  </si>
  <si>
    <t>GR1014</t>
  </si>
  <si>
    <t>Kellogg Recharges/ Suspense account</t>
  </si>
  <si>
    <t>GR1020</t>
  </si>
  <si>
    <t>Kellogg Development Office</t>
  </si>
  <si>
    <t>GR1022</t>
  </si>
  <si>
    <t>Kellogg Merchandising</t>
  </si>
  <si>
    <t>GR1025</t>
  </si>
  <si>
    <t>GR1026</t>
  </si>
  <si>
    <t>Kellogg Donations - Restricted/Allocated</t>
  </si>
  <si>
    <t>GR1028</t>
  </si>
  <si>
    <t>Kellogg Donations - Unrestricted/Unallocated</t>
  </si>
  <si>
    <t>GR1040</t>
  </si>
  <si>
    <t>Academic Office</t>
  </si>
  <si>
    <t>GR1042</t>
  </si>
  <si>
    <t>Kellogg Student Support / Student Experience</t>
  </si>
  <si>
    <t>GR1044</t>
  </si>
  <si>
    <t>Kellogg Scholarships</t>
  </si>
  <si>
    <t>GR1048</t>
  </si>
  <si>
    <t>Kellogg Library</t>
  </si>
  <si>
    <t>GR1050</t>
  </si>
  <si>
    <t>GR1060</t>
  </si>
  <si>
    <t>GR1070</t>
  </si>
  <si>
    <t>Endowment From Campaign</t>
  </si>
  <si>
    <t>GR1080</t>
  </si>
  <si>
    <t>Kellogg Staff &amp; Fellows Suport (HR)</t>
  </si>
  <si>
    <t>GR1100</t>
  </si>
  <si>
    <t>Lodge Sales</t>
  </si>
  <si>
    <t>GR1130</t>
  </si>
  <si>
    <t>Kellogg Premises &amp; Facilities</t>
  </si>
  <si>
    <t>GR1132</t>
  </si>
  <si>
    <t>Kellogg Reception</t>
  </si>
  <si>
    <t>GR1134</t>
  </si>
  <si>
    <t>Kellogg Accommodation</t>
  </si>
  <si>
    <t>GR1136</t>
  </si>
  <si>
    <t>12 Bradmore Road (VAT sales)</t>
  </si>
  <si>
    <t>GR1138</t>
  </si>
  <si>
    <t>12 Bradmore Road (non-VAT sales)</t>
  </si>
  <si>
    <t>GR1140</t>
  </si>
  <si>
    <t>Kellogg Events (external)</t>
  </si>
  <si>
    <t>GR1142</t>
  </si>
  <si>
    <t>Kellogg Events (internal)</t>
  </si>
  <si>
    <t>GR1144</t>
  </si>
  <si>
    <t>Kellogg Catering - Student</t>
  </si>
  <si>
    <t>GR1146</t>
  </si>
  <si>
    <t>Kellogg Catering - Other (non student)</t>
  </si>
  <si>
    <t>GR1148</t>
  </si>
  <si>
    <t>Kellogg Bar</t>
  </si>
  <si>
    <t>GR1150</t>
  </si>
  <si>
    <t>Kellogg IT Department</t>
  </si>
  <si>
    <t>GR1160</t>
  </si>
  <si>
    <t>Kellogg Student Hub</t>
  </si>
  <si>
    <t>GR2010</t>
  </si>
  <si>
    <t>Kellogg Trust Fund</t>
  </si>
  <si>
    <t>GR200</t>
  </si>
  <si>
    <t>GR2020</t>
  </si>
  <si>
    <t>Kellogg Fund</t>
  </si>
  <si>
    <t>GR2030</t>
  </si>
  <si>
    <t>Campaign Donations</t>
  </si>
  <si>
    <t>GR2035</t>
  </si>
  <si>
    <t>Scholarships and bursaries</t>
  </si>
  <si>
    <t>GR2040</t>
  </si>
  <si>
    <t>GR2050</t>
  </si>
  <si>
    <t>L Butler - Davey Fund</t>
  </si>
  <si>
    <t>GR2060</t>
  </si>
  <si>
    <t>Chadwyck - Healey Fund</t>
  </si>
  <si>
    <t>GR2070</t>
  </si>
  <si>
    <t>Open Learning Fund</t>
  </si>
  <si>
    <t>GR2080</t>
  </si>
  <si>
    <t>Wedemeyer Account</t>
  </si>
  <si>
    <t>GR2090</t>
  </si>
  <si>
    <t>Mawby Acc0Unt</t>
  </si>
  <si>
    <t>GR2100</t>
  </si>
  <si>
    <t>Harris Prize Fund</t>
  </si>
  <si>
    <t>GR2110</t>
  </si>
  <si>
    <t>Blaschko Bursaries</t>
  </si>
  <si>
    <t>GR2120</t>
  </si>
  <si>
    <t>Ruth Windsor Fund</t>
  </si>
  <si>
    <t>GR2130</t>
  </si>
  <si>
    <t>Music Fund</t>
  </si>
  <si>
    <t>GR2140</t>
  </si>
  <si>
    <t>MCR fund</t>
  </si>
  <si>
    <t>GR2160</t>
  </si>
  <si>
    <t>Kellogg Foundation Building Fund</t>
  </si>
  <si>
    <t>GR2170</t>
  </si>
  <si>
    <t>Bynum Tudor D</t>
  </si>
  <si>
    <t>GR2180</t>
  </si>
  <si>
    <t>Kellogg Matching Fund</t>
  </si>
  <si>
    <t>GR2190</t>
  </si>
  <si>
    <t>Kellogg Coll - American Friends - Rewley Hse</t>
  </si>
  <si>
    <t>GR2200</t>
  </si>
  <si>
    <t>Susanna Holman Fund</t>
  </si>
  <si>
    <t>GR2210</t>
  </si>
  <si>
    <t>Metcalfe Benefaction</t>
  </si>
  <si>
    <t>GR2230</t>
  </si>
  <si>
    <t>Alumni Funds</t>
  </si>
  <si>
    <t>GR2240</t>
  </si>
  <si>
    <t>Archaeology Research Fund</t>
  </si>
  <si>
    <t>GR2250</t>
  </si>
  <si>
    <t>Kellogg Creative Writing Fund</t>
  </si>
  <si>
    <t>GR2260</t>
  </si>
  <si>
    <t>World Education Institute (W.E.I)</t>
  </si>
  <si>
    <t>GR2270</t>
  </si>
  <si>
    <t>7 Bradmore Road Capital lay-aside</t>
  </si>
  <si>
    <t>GR2280</t>
  </si>
  <si>
    <t>11 Bradmore Road Capital lay-aside</t>
  </si>
  <si>
    <t>GR2290</t>
  </si>
  <si>
    <t>Kellogg Centre of Historic Environment</t>
  </si>
  <si>
    <t>GR2300</t>
  </si>
  <si>
    <t>The Kellogg Centre for Mutual and Employee-owned Business</t>
  </si>
  <si>
    <t>GR2310</t>
  </si>
  <si>
    <t>The Human Rights Law Scholarship Fund</t>
  </si>
  <si>
    <t>GR2320</t>
  </si>
  <si>
    <t>Centre for study of Religion on Public Life</t>
  </si>
  <si>
    <t>GR2330</t>
  </si>
  <si>
    <t>Centre for the study of Governance and transparency</t>
  </si>
  <si>
    <t>GR2340</t>
  </si>
  <si>
    <t>Life Long Learning</t>
  </si>
  <si>
    <t>GR2350</t>
  </si>
  <si>
    <t>Assistive technology fund</t>
  </si>
  <si>
    <t>GR2360</t>
  </si>
  <si>
    <t>Global Healthcare and Urbanisation Centre</t>
  </si>
  <si>
    <t>GR2355</t>
  </si>
  <si>
    <t>Centre for affordable healthcare</t>
  </si>
  <si>
    <t>GRA1</t>
  </si>
  <si>
    <t>GR9970</t>
  </si>
  <si>
    <t>GR9971</t>
  </si>
  <si>
    <t>GR9981</t>
  </si>
  <si>
    <t>GR9982</t>
  </si>
  <si>
    <t>GRA2</t>
  </si>
  <si>
    <t>GR9986</t>
  </si>
  <si>
    <t>GR9998</t>
  </si>
  <si>
    <t>GRB</t>
  </si>
  <si>
    <t>GR9999</t>
  </si>
  <si>
    <t>GS0000</t>
  </si>
  <si>
    <t>St Cross College - Main A/c</t>
  </si>
  <si>
    <t>GS10</t>
  </si>
  <si>
    <t>GS1026</t>
  </si>
  <si>
    <t>Stonemason House</t>
  </si>
  <si>
    <t>GS100</t>
  </si>
  <si>
    <t>GS1027</t>
  </si>
  <si>
    <t>27 Rippington Drive</t>
  </si>
  <si>
    <t>GS1028</t>
  </si>
  <si>
    <t>5 Coolidge Close</t>
  </si>
  <si>
    <t>GS1029</t>
  </si>
  <si>
    <t>100 Abingdon Road</t>
  </si>
  <si>
    <t>GS1030</t>
  </si>
  <si>
    <t>Premises Non-Residential</t>
  </si>
  <si>
    <t>GS1031</t>
  </si>
  <si>
    <t>10 Wellington Square</t>
  </si>
  <si>
    <t>GS1032</t>
  </si>
  <si>
    <t>Woodcroft Fund</t>
  </si>
  <si>
    <t>GS1033</t>
  </si>
  <si>
    <t>Central Site Residential</t>
  </si>
  <si>
    <t>GS1034</t>
  </si>
  <si>
    <t>Annexe</t>
  </si>
  <si>
    <t>GS1035</t>
  </si>
  <si>
    <t>Old School House</t>
  </si>
  <si>
    <t>GS1036</t>
  </si>
  <si>
    <t>2 Bradmore Road</t>
  </si>
  <si>
    <t>GS1037</t>
  </si>
  <si>
    <t>14 Wellington Square</t>
  </si>
  <si>
    <t>GS1038</t>
  </si>
  <si>
    <t>15 Wellington Square</t>
  </si>
  <si>
    <t>GS1039</t>
  </si>
  <si>
    <t>102 ABINGDON ROAD</t>
  </si>
  <si>
    <t>GS1000</t>
  </si>
  <si>
    <t>Rec Dpt Fnds</t>
  </si>
  <si>
    <t>GS110</t>
  </si>
  <si>
    <t>GS1010</t>
  </si>
  <si>
    <t>Fellows</t>
  </si>
  <si>
    <t>GS1020</t>
  </si>
  <si>
    <t>Fees/Office/Salaries</t>
  </si>
  <si>
    <t>GS1040</t>
  </si>
  <si>
    <t>GS1050</t>
  </si>
  <si>
    <t>GS1060</t>
  </si>
  <si>
    <t>External Functions</t>
  </si>
  <si>
    <t>GS1070</t>
  </si>
  <si>
    <t>Wine</t>
  </si>
  <si>
    <t>GS1080</t>
  </si>
  <si>
    <t>Common Room/Bar Fund</t>
  </si>
  <si>
    <t>GS1085</t>
  </si>
  <si>
    <t>Student Association</t>
  </si>
  <si>
    <t>GS1090</t>
  </si>
  <si>
    <t>Student Travel and Research</t>
  </si>
  <si>
    <t>GS1100</t>
  </si>
  <si>
    <t>Student Hardship</t>
  </si>
  <si>
    <t>GS1105</t>
  </si>
  <si>
    <t>Archivist Fund</t>
  </si>
  <si>
    <t>GS1110</t>
  </si>
  <si>
    <t>It Costs</t>
  </si>
  <si>
    <t>GS1130</t>
  </si>
  <si>
    <t>General Reserve and Repair</t>
  </si>
  <si>
    <t>GS1135</t>
  </si>
  <si>
    <t>West Wing</t>
  </si>
  <si>
    <t>GS1140</t>
  </si>
  <si>
    <t>Garden</t>
  </si>
  <si>
    <t>GS1150</t>
  </si>
  <si>
    <t>Barclays Merchant Services</t>
  </si>
  <si>
    <t>GS1160</t>
  </si>
  <si>
    <t>College Sales</t>
  </si>
  <si>
    <t>GS1170</t>
  </si>
  <si>
    <t>Development Fund</t>
  </si>
  <si>
    <t>GS1171</t>
  </si>
  <si>
    <t>Building Fund</t>
  </si>
  <si>
    <t>GS1180</t>
  </si>
  <si>
    <t>Endowment Fund</t>
  </si>
  <si>
    <t>GS2000</t>
  </si>
  <si>
    <t>Art Fund</t>
  </si>
  <si>
    <t>GS200</t>
  </si>
  <si>
    <t>GS2001</t>
  </si>
  <si>
    <t>Duncan Lowne Scholarship Fund</t>
  </si>
  <si>
    <t>GS2002</t>
  </si>
  <si>
    <t>Centre for the History of Physics and Philosopy  (HAPP)</t>
  </si>
  <si>
    <t>GS2005</t>
  </si>
  <si>
    <t>Crawford Miller Visiting Fellowship Fund</t>
  </si>
  <si>
    <t>GS2010</t>
  </si>
  <si>
    <t>Library Fund</t>
  </si>
  <si>
    <t>GS2020</t>
  </si>
  <si>
    <t>Audrey Blackman Art Fund</t>
  </si>
  <si>
    <t>GS2030</t>
  </si>
  <si>
    <t>Portrait Fund</t>
  </si>
  <si>
    <t>GS2040</t>
  </si>
  <si>
    <t>Lorna Casselton Memorial Fund</t>
  </si>
  <si>
    <t>GS2050</t>
  </si>
  <si>
    <t>Lee Scholarship</t>
  </si>
  <si>
    <t>GS2055</t>
  </si>
  <si>
    <t>Ralph Lewin Fund</t>
  </si>
  <si>
    <t>GS2056</t>
  </si>
  <si>
    <t>Greek Scholarship Fund</t>
  </si>
  <si>
    <t>GS2057</t>
  </si>
  <si>
    <t>Maureen and Bernard Tinker Travel Bursary Fund</t>
  </si>
  <si>
    <t>GS2058</t>
  </si>
  <si>
    <t>Godfrey John Tyler Scholarship</t>
  </si>
  <si>
    <t>GS2060</t>
  </si>
  <si>
    <t>Unilever Scholarship Fund</t>
  </si>
  <si>
    <t>GS2080</t>
  </si>
  <si>
    <t>Epa Junior Fellowship Fund</t>
  </si>
  <si>
    <t>GS2090</t>
  </si>
  <si>
    <t>Paula Soans O'Brian Scl</t>
  </si>
  <si>
    <t>GS2100</t>
  </si>
  <si>
    <t>M Hetherington Travel Fund</t>
  </si>
  <si>
    <t>GS2110</t>
  </si>
  <si>
    <t>Samir Shamma Fellowship</t>
  </si>
  <si>
    <t>GS2120</t>
  </si>
  <si>
    <t>Helene La Rue Scholarship Fund</t>
  </si>
  <si>
    <t>GS2125</t>
  </si>
  <si>
    <t>Mabel Churn Scholarship</t>
  </si>
  <si>
    <t>GS2130</t>
  </si>
  <si>
    <t>Property Fund</t>
  </si>
  <si>
    <t>GS2140</t>
  </si>
  <si>
    <t>Gaudy Fund</t>
  </si>
  <si>
    <t>GS2150</t>
  </si>
  <si>
    <t>Chevening Rolls Royce Science &amp; Innovation Leadership Fellowship</t>
  </si>
  <si>
    <t>GS2155</t>
  </si>
  <si>
    <t>Law in China exchange programme</t>
  </si>
  <si>
    <t>GS3000</t>
  </si>
  <si>
    <t>Charity Fund</t>
  </si>
  <si>
    <t>GS300</t>
  </si>
  <si>
    <t>GS3010</t>
  </si>
  <si>
    <t>Government Hardship Fund</t>
  </si>
  <si>
    <t>GS3020</t>
  </si>
  <si>
    <t>Retirement Funds Master/Bursar</t>
  </si>
  <si>
    <t>GS9970</t>
  </si>
  <si>
    <t>GSA1</t>
  </si>
  <si>
    <t>GS9971</t>
  </si>
  <si>
    <t>GS9981</t>
  </si>
  <si>
    <t>GS9982</t>
  </si>
  <si>
    <t>GSA2</t>
  </si>
  <si>
    <t>GS9986</t>
  </si>
  <si>
    <t>GT0000</t>
  </si>
  <si>
    <t>Counselling Service Admin - Main A/c</t>
  </si>
  <si>
    <t>GT00</t>
  </si>
  <si>
    <t>GT0010</t>
  </si>
  <si>
    <t>Peer Support</t>
  </si>
  <si>
    <t>GT0015</t>
  </si>
  <si>
    <t>Peer Support HEFCE project</t>
  </si>
  <si>
    <t>GT0020</t>
  </si>
  <si>
    <t>Disability Advisory Service</t>
  </si>
  <si>
    <t>GT01</t>
  </si>
  <si>
    <t>GT0030</t>
  </si>
  <si>
    <t>Disability Advisory Service - Recharges</t>
  </si>
  <si>
    <t>GT0035</t>
  </si>
  <si>
    <t>Disability Advisory Service - Non UK Students</t>
  </si>
  <si>
    <t>GT0040</t>
  </si>
  <si>
    <t>Assessment Centre</t>
  </si>
  <si>
    <t>GT0050</t>
  </si>
  <si>
    <t>NMH Bands 1&amp;2</t>
  </si>
  <si>
    <t>GT0060</t>
  </si>
  <si>
    <t>Sexual Violence Support Work</t>
  </si>
  <si>
    <t>GT0100</t>
  </si>
  <si>
    <t>SpLD Fund</t>
  </si>
  <si>
    <t>GT9970</t>
  </si>
  <si>
    <t>GTA1</t>
  </si>
  <si>
    <t>GT9971</t>
  </si>
  <si>
    <t>GT9981</t>
  </si>
  <si>
    <t>GT9982</t>
  </si>
  <si>
    <t>GTA2</t>
  </si>
  <si>
    <t>GT9986</t>
  </si>
  <si>
    <t>GU0000</t>
  </si>
  <si>
    <t>Clubs Committee - Main A/c</t>
  </si>
  <si>
    <t>GUA1</t>
  </si>
  <si>
    <t>GX0000</t>
  </si>
  <si>
    <t>NDORMS Main departmental</t>
  </si>
  <si>
    <t>GX11</t>
  </si>
  <si>
    <t>GX0100</t>
  </si>
  <si>
    <t>NDORMS Core Administration</t>
  </si>
  <si>
    <t>GX0110</t>
  </si>
  <si>
    <t>NDORMS Core Finance</t>
  </si>
  <si>
    <t>GX0120</t>
  </si>
  <si>
    <t>NDORMS Core HR</t>
  </si>
  <si>
    <t>GX0130</t>
  </si>
  <si>
    <t>NDORMS Core Communications</t>
  </si>
  <si>
    <t>GX0140</t>
  </si>
  <si>
    <t>NDORMS Core IT costs</t>
  </si>
  <si>
    <t>GX0150</t>
  </si>
  <si>
    <t>NDORMS Shared costs</t>
  </si>
  <si>
    <t>GX0160</t>
  </si>
  <si>
    <t>NDORMS Core Team running cost</t>
  </si>
  <si>
    <t>GX0170</t>
  </si>
  <si>
    <t>GX8000</t>
  </si>
  <si>
    <t>NDORMS Core Parental Leave</t>
  </si>
  <si>
    <t>GX9981</t>
  </si>
  <si>
    <t>NDORMS Departmental Funded Projects</t>
  </si>
  <si>
    <t>GX22</t>
  </si>
  <si>
    <t>GX5060</t>
  </si>
  <si>
    <t>Recharge Account</t>
  </si>
  <si>
    <t>GX31</t>
  </si>
  <si>
    <t>GX9970</t>
  </si>
  <si>
    <t>GX9971</t>
  </si>
  <si>
    <t>GX0400</t>
  </si>
  <si>
    <t>HTA Compliance</t>
  </si>
  <si>
    <t>GX42</t>
  </si>
  <si>
    <t>GX9982</t>
  </si>
  <si>
    <t>GXA2</t>
  </si>
  <si>
    <t>GX9986</t>
  </si>
  <si>
    <t>GX9998</t>
  </si>
  <si>
    <t>NDORMS Research Pre-award transactions</t>
  </si>
  <si>
    <t>GXB</t>
  </si>
  <si>
    <t>GX9999</t>
  </si>
  <si>
    <t>NDORMS Research Projects costs</t>
  </si>
  <si>
    <t>GY0000</t>
  </si>
  <si>
    <t>Safety Office - Main A/c</t>
  </si>
  <si>
    <t>GYA1</t>
  </si>
  <si>
    <t>GY0010</t>
  </si>
  <si>
    <t>Radiation</t>
  </si>
  <si>
    <t>GY0011</t>
  </si>
  <si>
    <t>Chemical / Misc</t>
  </si>
  <si>
    <t>GY0012</t>
  </si>
  <si>
    <t>Clinical</t>
  </si>
  <si>
    <t>GY0020</t>
  </si>
  <si>
    <t>Biological Facilities Grant</t>
  </si>
  <si>
    <t>GY0050</t>
  </si>
  <si>
    <t>Fire Precautions Programme</t>
  </si>
  <si>
    <t>GY0051</t>
  </si>
  <si>
    <t>Health and Safety Allocation</t>
  </si>
  <si>
    <t>GY9970</t>
  </si>
  <si>
    <t>GY9971</t>
  </si>
  <si>
    <t>GY9981</t>
  </si>
  <si>
    <t>GY9982</t>
  </si>
  <si>
    <t>GYA2</t>
  </si>
  <si>
    <t>GZ0000</t>
  </si>
  <si>
    <t>Occupational Health Service - Main A/c</t>
  </si>
  <si>
    <t>GZA1</t>
  </si>
  <si>
    <t>GZ0010</t>
  </si>
  <si>
    <t>Counselling</t>
  </si>
  <si>
    <t>GZ0020</t>
  </si>
  <si>
    <t>Rehabilitation Fund</t>
  </si>
  <si>
    <t>GZ0030</t>
  </si>
  <si>
    <t>Medical Students</t>
  </si>
  <si>
    <t>GZ0200</t>
  </si>
  <si>
    <t>External Contracts</t>
  </si>
  <si>
    <t>H20000</t>
  </si>
  <si>
    <t>CCMP - Main A/c</t>
  </si>
  <si>
    <t>H211</t>
  </si>
  <si>
    <t>H21300</t>
  </si>
  <si>
    <t>Chris O'Callaghan Funding</t>
  </si>
  <si>
    <t>H221</t>
  </si>
  <si>
    <t>H22100</t>
  </si>
  <si>
    <t>Naval MR Arturo Reyes - Sandoval</t>
  </si>
  <si>
    <t>H23100</t>
  </si>
  <si>
    <t>R Cornall PI Account</t>
  </si>
  <si>
    <t>H23200</t>
  </si>
  <si>
    <t>Chris Pugh Teaching</t>
  </si>
  <si>
    <t>H23250</t>
  </si>
  <si>
    <t>Thomas Hiron</t>
  </si>
  <si>
    <t>H23300</t>
  </si>
  <si>
    <t>Transfuse</t>
  </si>
  <si>
    <t>H23350</t>
  </si>
  <si>
    <t>Simon Draper</t>
  </si>
  <si>
    <t>H23500</t>
  </si>
  <si>
    <t>Alexander Douglas</t>
  </si>
  <si>
    <t>H23600</t>
  </si>
  <si>
    <t>Arturo Reyes - Sandoval</t>
  </si>
  <si>
    <t>H23700</t>
  </si>
  <si>
    <t>Daniel Lasserson</t>
  </si>
  <si>
    <t>H23800</t>
  </si>
  <si>
    <t>Martin Bachmann NDM</t>
  </si>
  <si>
    <t>H23900</t>
  </si>
  <si>
    <t>Climent Casals-Pascual - ISIS/OIF</t>
  </si>
  <si>
    <t>H25000</t>
  </si>
  <si>
    <t>David Mole CSLA</t>
  </si>
  <si>
    <t>H25100</t>
  </si>
  <si>
    <t>Prof Ratcliffe Royalties</t>
  </si>
  <si>
    <t>H29981</t>
  </si>
  <si>
    <t>H222</t>
  </si>
  <si>
    <t>H20075</t>
  </si>
  <si>
    <t>Bull / Bonnici Salary Recharges</t>
  </si>
  <si>
    <t>H231</t>
  </si>
  <si>
    <t>H20150</t>
  </si>
  <si>
    <t>Non Reclaimable VAT</t>
  </si>
  <si>
    <t>H20999</t>
  </si>
  <si>
    <t>H25200</t>
  </si>
  <si>
    <t>Vector Core Recharges</t>
  </si>
  <si>
    <t>H29970</t>
  </si>
  <si>
    <t>H29971</t>
  </si>
  <si>
    <t>H21000</t>
  </si>
  <si>
    <t>Immunopeptidomics</t>
  </si>
  <si>
    <t>H242</t>
  </si>
  <si>
    <t>H21100</t>
  </si>
  <si>
    <t>Protein Binding Recharges</t>
  </si>
  <si>
    <t>H29982</t>
  </si>
  <si>
    <t>H2A2</t>
  </si>
  <si>
    <t>H29986</t>
  </si>
  <si>
    <t>H29998</t>
  </si>
  <si>
    <t>H2B</t>
  </si>
  <si>
    <t>H29999</t>
  </si>
  <si>
    <t>H30000</t>
  </si>
  <si>
    <t>CRUK/MRC Oxford Institute for Radiation Oncology - Main A/c</t>
  </si>
  <si>
    <t>H311</t>
  </si>
  <si>
    <t>H30001</t>
  </si>
  <si>
    <t>Radiation Oncology &amp; Biology Strategic</t>
  </si>
  <si>
    <t>H30002</t>
  </si>
  <si>
    <t>Radiation Oncology &amp; Biology Strategic 2</t>
  </si>
  <si>
    <t>H30020</t>
  </si>
  <si>
    <t>H30030</t>
  </si>
  <si>
    <t>H30040</t>
  </si>
  <si>
    <t>Training, Development, PE</t>
  </si>
  <si>
    <t>H30050</t>
  </si>
  <si>
    <t>H30060</t>
  </si>
  <si>
    <t>H30070</t>
  </si>
  <si>
    <t>H30080</t>
  </si>
  <si>
    <t>H30090</t>
  </si>
  <si>
    <t>H36200</t>
  </si>
  <si>
    <t>Gray Training Discretionary Account</t>
  </si>
  <si>
    <t>H32000</t>
  </si>
  <si>
    <t>Radiopharmacy</t>
  </si>
  <si>
    <t>H322</t>
  </si>
  <si>
    <t>H32010</t>
  </si>
  <si>
    <t>M Partridge Departmental Project</t>
  </si>
  <si>
    <t>H32060</t>
  </si>
  <si>
    <t>MRIdian Linac Funding</t>
  </si>
  <si>
    <t>H39981</t>
  </si>
  <si>
    <t>H39000</t>
  </si>
  <si>
    <t>Central BMS Recharges</t>
  </si>
  <si>
    <t>H331</t>
  </si>
  <si>
    <t>H39001</t>
  </si>
  <si>
    <t>Gray Trust Recharges</t>
  </si>
  <si>
    <t>H39020</t>
  </si>
  <si>
    <t>RRI Consumables Holding Acct</t>
  </si>
  <si>
    <t>H39099</t>
  </si>
  <si>
    <t>H39970</t>
  </si>
  <si>
    <t>H39971</t>
  </si>
  <si>
    <t>H31000</t>
  </si>
  <si>
    <t>Bioinformatics Core</t>
  </si>
  <si>
    <t>H342</t>
  </si>
  <si>
    <t>H31020</t>
  </si>
  <si>
    <t>Immunohistochemistry Core</t>
  </si>
  <si>
    <t>H31040</t>
  </si>
  <si>
    <t>Microscopy Core Facility</t>
  </si>
  <si>
    <t>H31120</t>
  </si>
  <si>
    <t>Radiation Physics Core Facility</t>
  </si>
  <si>
    <t>H31160</t>
  </si>
  <si>
    <t>Imaging Core Facility</t>
  </si>
  <si>
    <t>H31200</t>
  </si>
  <si>
    <t>Workshop Core Facility</t>
  </si>
  <si>
    <t>H31220</t>
  </si>
  <si>
    <t>BMS Core Facility</t>
  </si>
  <si>
    <t>H31260</t>
  </si>
  <si>
    <t>Bio-analysis Core Facility</t>
  </si>
  <si>
    <t>H31261</t>
  </si>
  <si>
    <t>HPLC/MASS Spec Core</t>
  </si>
  <si>
    <t>H31262</t>
  </si>
  <si>
    <t>Proteomics Service</t>
  </si>
  <si>
    <t>H31300</t>
  </si>
  <si>
    <t>PROx Facility</t>
  </si>
  <si>
    <t>H31400</t>
  </si>
  <si>
    <t>GenesisCare</t>
  </si>
  <si>
    <t>H36010</t>
  </si>
  <si>
    <t>MRC DTA</t>
  </si>
  <si>
    <t>H352</t>
  </si>
  <si>
    <t>H36102</t>
  </si>
  <si>
    <t>L Bendall EPSRC DTP 2014 start</t>
  </si>
  <si>
    <t>H32001</t>
  </si>
  <si>
    <t>Radiopharmacy (Build Phase 2 Cyclotron)</t>
  </si>
  <si>
    <t>H353</t>
  </si>
  <si>
    <t>H36000</t>
  </si>
  <si>
    <t>MSc Radiation Biology Course</t>
  </si>
  <si>
    <t>H36500</t>
  </si>
  <si>
    <t>OIRO Symposium 2016</t>
  </si>
  <si>
    <t>H36501</t>
  </si>
  <si>
    <t>ICCR 2016</t>
  </si>
  <si>
    <t>H36502</t>
  </si>
  <si>
    <t>RCR CAT Meeting 2017</t>
  </si>
  <si>
    <t>H36503</t>
  </si>
  <si>
    <t>ARR 2017</t>
  </si>
  <si>
    <t>H36504</t>
  </si>
  <si>
    <t>OIRO symposium 2017</t>
  </si>
  <si>
    <t>H36505</t>
  </si>
  <si>
    <t>Scott Fowler Memorial Symposium</t>
  </si>
  <si>
    <t>H36506</t>
  </si>
  <si>
    <t>RADIATE Int Conf Oct 18</t>
  </si>
  <si>
    <t>H36507</t>
  </si>
  <si>
    <t>OIRO symposium 2018</t>
  </si>
  <si>
    <t>H36599</t>
  </si>
  <si>
    <t>H39982</t>
  </si>
  <si>
    <t>H3A2</t>
  </si>
  <si>
    <t>H39986</t>
  </si>
  <si>
    <t>H39998</t>
  </si>
  <si>
    <t>H3B</t>
  </si>
  <si>
    <t>H39999</t>
  </si>
  <si>
    <t>H40000</t>
  </si>
  <si>
    <t>RDM Clinical Laboratory Sciences - Main A/c</t>
  </si>
  <si>
    <t>H411</t>
  </si>
  <si>
    <t>H45020</t>
  </si>
  <si>
    <t>Teaching</t>
  </si>
  <si>
    <t>H45040</t>
  </si>
  <si>
    <t>BMSU costs (Nerlov)</t>
  </si>
  <si>
    <t>H45240</t>
  </si>
  <si>
    <t>Dept waived royalties (T)</t>
  </si>
  <si>
    <t>H45400</t>
  </si>
  <si>
    <t>Support for Chair</t>
  </si>
  <si>
    <t>H45700</t>
  </si>
  <si>
    <t>Medical Informatics Unit (T)</t>
  </si>
  <si>
    <t>H45220</t>
  </si>
  <si>
    <t>KCGatter waived royalties (T)</t>
  </si>
  <si>
    <t>H421</t>
  </si>
  <si>
    <t>H45260</t>
  </si>
  <si>
    <t>KPulford waived royalties (T)</t>
  </si>
  <si>
    <t>H45290</t>
  </si>
  <si>
    <t>Professor David Kerr</t>
  </si>
  <si>
    <t>H45420</t>
  </si>
  <si>
    <t>RDM pump priming award (Gill)</t>
  </si>
  <si>
    <t>H45460</t>
  </si>
  <si>
    <t>RDM pump priming award (Watt)</t>
  </si>
  <si>
    <t>H45510</t>
  </si>
  <si>
    <t>Jenny Lortan</t>
  </si>
  <si>
    <t>H45550</t>
  </si>
  <si>
    <t>Dr Suzanne Watt</t>
  </si>
  <si>
    <t>H45560</t>
  </si>
  <si>
    <t>Dr Liz Soilleux</t>
  </si>
  <si>
    <t>H45650</t>
  </si>
  <si>
    <t>Oxford Centre for Haematology</t>
  </si>
  <si>
    <t>H45720</t>
  </si>
  <si>
    <t>Gill/Hyde Trading Account</t>
  </si>
  <si>
    <t>H45750</t>
  </si>
  <si>
    <t>OxFabs</t>
  </si>
  <si>
    <t>H49981</t>
  </si>
  <si>
    <t>H422</t>
  </si>
  <si>
    <t>H45000</t>
  </si>
  <si>
    <t>Non-specific reclaimable purchases</t>
  </si>
  <si>
    <t>H431</t>
  </si>
  <si>
    <t>H45060</t>
  </si>
  <si>
    <t>BRC reclaims</t>
  </si>
  <si>
    <t>H45100</t>
  </si>
  <si>
    <t>Misc reclaims</t>
  </si>
  <si>
    <t>H45110</t>
  </si>
  <si>
    <t>Overseas Students Fees</t>
  </si>
  <si>
    <t>H45500</t>
  </si>
  <si>
    <t>H45520</t>
  </si>
  <si>
    <t>H45540</t>
  </si>
  <si>
    <t>H49970</t>
  </si>
  <si>
    <t>H49971</t>
  </si>
  <si>
    <t>H45300</t>
  </si>
  <si>
    <t>Virus Production</t>
  </si>
  <si>
    <t>H442</t>
  </si>
  <si>
    <t>H45770</t>
  </si>
  <si>
    <t>Banham mAB SRF</t>
  </si>
  <si>
    <t>H45740</t>
  </si>
  <si>
    <t>Top - Up Funding MRC- DTA Students</t>
  </si>
  <si>
    <t>H451</t>
  </si>
  <si>
    <t>H46000</t>
  </si>
  <si>
    <t>MRC DTA Funds</t>
  </si>
  <si>
    <t>H45760</t>
  </si>
  <si>
    <t>BRC Trading Account</t>
  </si>
  <si>
    <t>H453</t>
  </si>
  <si>
    <t>H49982</t>
  </si>
  <si>
    <t>H4A2</t>
  </si>
  <si>
    <t>H49986</t>
  </si>
  <si>
    <t>H49998</t>
  </si>
  <si>
    <t>H4B</t>
  </si>
  <si>
    <t>H49999</t>
  </si>
  <si>
    <t>H50000</t>
  </si>
  <si>
    <t>Wellcome Trust Centre for Human Genetics - Main A/c</t>
  </si>
  <si>
    <t>H511</t>
  </si>
  <si>
    <t>H50050</t>
  </si>
  <si>
    <t>H50110</t>
  </si>
  <si>
    <t>Access charges</t>
  </si>
  <si>
    <t>H53110</t>
  </si>
  <si>
    <t>Directorship Package</t>
  </si>
  <si>
    <t>H512</t>
  </si>
  <si>
    <t>H53115</t>
  </si>
  <si>
    <t>John Todd Directorship Fund</t>
  </si>
  <si>
    <t>H51180</t>
  </si>
  <si>
    <t>John Todd</t>
  </si>
  <si>
    <t>H521</t>
  </si>
  <si>
    <t>H51200</t>
  </si>
  <si>
    <t>S Knight</t>
  </si>
  <si>
    <t>H51310</t>
  </si>
  <si>
    <t>Jenny Taylor</t>
  </si>
  <si>
    <t>H51340</t>
  </si>
  <si>
    <t>DIL Group - John Todd</t>
  </si>
  <si>
    <t>H51370</t>
  </si>
  <si>
    <t>Jenny Taylor JLA Hub</t>
  </si>
  <si>
    <t>H53015</t>
  </si>
  <si>
    <t>NDM CTI Seed Fund - Julian Knight</t>
  </si>
  <si>
    <t>H53050</t>
  </si>
  <si>
    <t>Rory Bowden PI Funds</t>
  </si>
  <si>
    <t>H53130</t>
  </si>
  <si>
    <t>Kwiatkowski Leadership Fellow 1</t>
  </si>
  <si>
    <t>H53150</t>
  </si>
  <si>
    <t>Cath Green</t>
  </si>
  <si>
    <t>H53170</t>
  </si>
  <si>
    <t>Sergi Padilla-Parra</t>
  </si>
  <si>
    <t>H53180</t>
  </si>
  <si>
    <t>Ross Chapman</t>
  </si>
  <si>
    <t>H53200</t>
  </si>
  <si>
    <t>Chris Holmes</t>
  </si>
  <si>
    <t>H55010</t>
  </si>
  <si>
    <t>Human Virome ISSF</t>
  </si>
  <si>
    <t>H55030</t>
  </si>
  <si>
    <t>Ben Davies - ISSF OCDEM</t>
  </si>
  <si>
    <t>H55050</t>
  </si>
  <si>
    <t>Calliope Dendrou</t>
  </si>
  <si>
    <t>H55060</t>
  </si>
  <si>
    <t>Carika Weldon</t>
  </si>
  <si>
    <t>H55110</t>
  </si>
  <si>
    <t>S Myers</t>
  </si>
  <si>
    <t>H55120</t>
  </si>
  <si>
    <t>Peter Donnelly</t>
  </si>
  <si>
    <t>H55300</t>
  </si>
  <si>
    <t>J Knight</t>
  </si>
  <si>
    <t>H59981</t>
  </si>
  <si>
    <t>H522</t>
  </si>
  <si>
    <t>H50150</t>
  </si>
  <si>
    <t>Non-Reclaimable VAT on EC Projects</t>
  </si>
  <si>
    <t>H531</t>
  </si>
  <si>
    <t>H50999</t>
  </si>
  <si>
    <t>Suspense Account - H5</t>
  </si>
  <si>
    <t>H51140</t>
  </si>
  <si>
    <t>Screaton Salaries</t>
  </si>
  <si>
    <t>H51240</t>
  </si>
  <si>
    <t>H51360</t>
  </si>
  <si>
    <t>NDMS</t>
  </si>
  <si>
    <t>H51365</t>
  </si>
  <si>
    <t>NDM Finance Teams</t>
  </si>
  <si>
    <t>H51375</t>
  </si>
  <si>
    <t>NDM HR</t>
  </si>
  <si>
    <t>H51400</t>
  </si>
  <si>
    <t>Centre for Personlised Medicine</t>
  </si>
  <si>
    <t>H59970</t>
  </si>
  <si>
    <t>H59971</t>
  </si>
  <si>
    <t>H51000</t>
  </si>
  <si>
    <t>Chromosome Dynamics</t>
  </si>
  <si>
    <t>H542</t>
  </si>
  <si>
    <t>H51005</t>
  </si>
  <si>
    <t>Cellular Imaging</t>
  </si>
  <si>
    <t>H51015</t>
  </si>
  <si>
    <t>Genotyping Advances</t>
  </si>
  <si>
    <t>H51020</t>
  </si>
  <si>
    <t>Genotyping</t>
  </si>
  <si>
    <t>H51040</t>
  </si>
  <si>
    <t>Cage Charges</t>
  </si>
  <si>
    <t>H51050</t>
  </si>
  <si>
    <t>Transgenics Facility</t>
  </si>
  <si>
    <t>H51085</t>
  </si>
  <si>
    <t>Micro CT</t>
  </si>
  <si>
    <t>H51255</t>
  </si>
  <si>
    <t>Proof of Principle Sequencing</t>
  </si>
  <si>
    <t>H51260</t>
  </si>
  <si>
    <t>Sequencing</t>
  </si>
  <si>
    <t>H51264</t>
  </si>
  <si>
    <t>H51275</t>
  </si>
  <si>
    <t>HTS Advances</t>
  </si>
  <si>
    <t>H51290</t>
  </si>
  <si>
    <t>Bioinformatics</t>
  </si>
  <si>
    <t>H51390</t>
  </si>
  <si>
    <t>Data Storage</t>
  </si>
  <si>
    <t>H57100</t>
  </si>
  <si>
    <t>NDM related studentships</t>
  </si>
  <si>
    <t>H551</t>
  </si>
  <si>
    <t>H57200</t>
  </si>
  <si>
    <t>GMS Program</t>
  </si>
  <si>
    <t>H59982</t>
  </si>
  <si>
    <t>H5A2</t>
  </si>
  <si>
    <t>H59986</t>
  </si>
  <si>
    <t>H59998</t>
  </si>
  <si>
    <t>H5B</t>
  </si>
  <si>
    <t>H59999</t>
  </si>
  <si>
    <t>H60000</t>
  </si>
  <si>
    <t>Clinical Trial Service Unit - Main A/c</t>
  </si>
  <si>
    <t>H611</t>
  </si>
  <si>
    <t>H60110</t>
  </si>
  <si>
    <t>MDA Departmental Costs</t>
  </si>
  <si>
    <t>H60130</t>
  </si>
  <si>
    <t>China Studies</t>
  </si>
  <si>
    <t>H60150</t>
  </si>
  <si>
    <t>H60170</t>
  </si>
  <si>
    <t>ASCEND</t>
  </si>
  <si>
    <t>H60210</t>
  </si>
  <si>
    <t>RDB Income</t>
  </si>
  <si>
    <t>H60300</t>
  </si>
  <si>
    <t>Lipid Lowering</t>
  </si>
  <si>
    <t>H60330</t>
  </si>
  <si>
    <t>STICS</t>
  </si>
  <si>
    <t>H60340</t>
  </si>
  <si>
    <t>Cancer Epidemiology</t>
  </si>
  <si>
    <t>H60350</t>
  </si>
  <si>
    <t>Cryogenic costs</t>
  </si>
  <si>
    <t>H60370</t>
  </si>
  <si>
    <t>NDPH decant costs</t>
  </si>
  <si>
    <t>H60380</t>
  </si>
  <si>
    <t>Neurodegenerative trials (R Gray)</t>
  </si>
  <si>
    <t>H60400</t>
  </si>
  <si>
    <t>CTSU Running Costs</t>
  </si>
  <si>
    <t>H60420</t>
  </si>
  <si>
    <t>Data Access Sharing</t>
  </si>
  <si>
    <t>H65010</t>
  </si>
  <si>
    <t>DP Interest from External Grants</t>
  </si>
  <si>
    <t>H67020</t>
  </si>
  <si>
    <t>Agreed support costs</t>
  </si>
  <si>
    <t>H67070</t>
  </si>
  <si>
    <t>BDI</t>
  </si>
  <si>
    <t>H60140</t>
  </si>
  <si>
    <t>MRC HTMR R52 CI Workshops</t>
  </si>
  <si>
    <t>H621</t>
  </si>
  <si>
    <t>H60160</t>
  </si>
  <si>
    <t>George Institute Central Costs</t>
  </si>
  <si>
    <t>H60180</t>
  </si>
  <si>
    <t>Trial Managers Network TMN</t>
  </si>
  <si>
    <t>H60220</t>
  </si>
  <si>
    <t>George Institute RCF</t>
  </si>
  <si>
    <t>H60230</t>
  </si>
  <si>
    <t>Sino-British Fellowships</t>
  </si>
  <si>
    <t>H60270</t>
  </si>
  <si>
    <t>Awards managed through GL</t>
  </si>
  <si>
    <t>H60301</t>
  </si>
  <si>
    <t>Haynes PI Funds</t>
  </si>
  <si>
    <t>H60310</t>
  </si>
  <si>
    <t>George Institute incl JFF and FSF</t>
  </si>
  <si>
    <t>H61020</t>
  </si>
  <si>
    <t>Louis Jeantet Prize</t>
  </si>
  <si>
    <t>H65000</t>
  </si>
  <si>
    <t>Alison Palmer Memorial Bursary</t>
  </si>
  <si>
    <t>H65040</t>
  </si>
  <si>
    <t>Helmut Horten Prize</t>
  </si>
  <si>
    <t>H65060</t>
  </si>
  <si>
    <t>Pfizer Prize Money - Collins</t>
  </si>
  <si>
    <t>H69981</t>
  </si>
  <si>
    <t>H622</t>
  </si>
  <si>
    <t>H60120</t>
  </si>
  <si>
    <t>MDA Holding Account</t>
  </si>
  <si>
    <t>H631</t>
  </si>
  <si>
    <t>H60200</t>
  </si>
  <si>
    <t>RDB Facilities</t>
  </si>
  <si>
    <t>H60240</t>
  </si>
  <si>
    <t>Hub / Travel</t>
  </si>
  <si>
    <t>H60280</t>
  </si>
  <si>
    <t>MDA Re-charges</t>
  </si>
  <si>
    <t>H60290</t>
  </si>
  <si>
    <t>Open Access Charges</t>
  </si>
  <si>
    <t>H60390</t>
  </si>
  <si>
    <t>MDA Biobank Expenditure</t>
  </si>
  <si>
    <t>H65050</t>
  </si>
  <si>
    <t>Reimbursment Account</t>
  </si>
  <si>
    <t>H69970</t>
  </si>
  <si>
    <t>H69971</t>
  </si>
  <si>
    <t>H60260</t>
  </si>
  <si>
    <t>NDPH building costs</t>
  </si>
  <si>
    <t>H632</t>
  </si>
  <si>
    <t>H60250</t>
  </si>
  <si>
    <t>High Throughput Phenotyping JFF and Capital Funding</t>
  </si>
  <si>
    <t>H642</t>
  </si>
  <si>
    <t>H60320</t>
  </si>
  <si>
    <t>Stipends</t>
  </si>
  <si>
    <t>H651</t>
  </si>
  <si>
    <t>H67000</t>
  </si>
  <si>
    <t>AZG General</t>
  </si>
  <si>
    <t>H652</t>
  </si>
  <si>
    <t>H69982</t>
  </si>
  <si>
    <t>H6A2</t>
  </si>
  <si>
    <t>H69986</t>
  </si>
  <si>
    <t>H69998</t>
  </si>
  <si>
    <t>H6B</t>
  </si>
  <si>
    <t>H69999</t>
  </si>
  <si>
    <t>H70052</t>
  </si>
  <si>
    <t>Friday Seminar series</t>
  </si>
  <si>
    <t>H70000</t>
  </si>
  <si>
    <t>Diabetes Research Laboratory - Main A/c</t>
  </si>
  <si>
    <t>H711</t>
  </si>
  <si>
    <t>H70010</t>
  </si>
  <si>
    <t>Faculty Funds</t>
  </si>
  <si>
    <t>H70040</t>
  </si>
  <si>
    <t>OCDEM Students</t>
  </si>
  <si>
    <t>H70060</t>
  </si>
  <si>
    <t>OCDEM Development</t>
  </si>
  <si>
    <t>H72000</t>
  </si>
  <si>
    <t>CRU</t>
  </si>
  <si>
    <t>H721</t>
  </si>
  <si>
    <t>H72500</t>
  </si>
  <si>
    <t>Steve Gough</t>
  </si>
  <si>
    <t>H73000</t>
  </si>
  <si>
    <t>Oxlip</t>
  </si>
  <si>
    <t>H73051</t>
  </si>
  <si>
    <t>Dr Leanne Hodson</t>
  </si>
  <si>
    <t>H73080</t>
  </si>
  <si>
    <t>RDM Pump Priming - Fredrik Karpe</t>
  </si>
  <si>
    <t>H74500</t>
  </si>
  <si>
    <t>Thakker</t>
  </si>
  <si>
    <t>H74510</t>
  </si>
  <si>
    <t>Raj Thakker - EME Board</t>
  </si>
  <si>
    <t>H75500</t>
  </si>
  <si>
    <t>Mark McCarthy</t>
  </si>
  <si>
    <t>H75530</t>
  </si>
  <si>
    <t>Naomi Berrie Award</t>
  </si>
  <si>
    <t>H75600</t>
  </si>
  <si>
    <t>Katharine Owen</t>
  </si>
  <si>
    <t>H75700</t>
  </si>
  <si>
    <t>Tomlinson PI Account</t>
  </si>
  <si>
    <t>H75710</t>
  </si>
  <si>
    <t>Tomlinson Start Up funds</t>
  </si>
  <si>
    <t>H75800</t>
  </si>
  <si>
    <t>Paul Johnson PI Account</t>
  </si>
  <si>
    <t>H75900</t>
  </si>
  <si>
    <t>PI Account David Ray</t>
  </si>
  <si>
    <t>H76000</t>
  </si>
  <si>
    <t>DTU</t>
  </si>
  <si>
    <t>H76010</t>
  </si>
  <si>
    <t>Risk Engine Outcome Model</t>
  </si>
  <si>
    <t>H76015</t>
  </si>
  <si>
    <t>PI -Account Amanda Adler</t>
  </si>
  <si>
    <t>H76020</t>
  </si>
  <si>
    <t>DTU - R Holman Honoraria</t>
  </si>
  <si>
    <t>H76040</t>
  </si>
  <si>
    <t>DTU - Angie Bethal</t>
  </si>
  <si>
    <t>H76070</t>
  </si>
  <si>
    <t>DTU - TRG</t>
  </si>
  <si>
    <t>H76090</t>
  </si>
  <si>
    <t>NDM China Fund</t>
  </si>
  <si>
    <t>H76500</t>
  </si>
  <si>
    <t>Anna Gloyn</t>
  </si>
  <si>
    <t>H77080</t>
  </si>
  <si>
    <t>OUH Garry Tan</t>
  </si>
  <si>
    <t>H77500</t>
  </si>
  <si>
    <t>Patrik Rorsman</t>
  </si>
  <si>
    <t>H78000</t>
  </si>
  <si>
    <t>Geoff Gibbons</t>
  </si>
  <si>
    <t>H78010</t>
  </si>
  <si>
    <t>Anne Clarke</t>
  </si>
  <si>
    <t>H78020</t>
  </si>
  <si>
    <t>Jonathan Levy</t>
  </si>
  <si>
    <t>H79981</t>
  </si>
  <si>
    <t>H722</t>
  </si>
  <si>
    <t>H70020</t>
  </si>
  <si>
    <t>H731</t>
  </si>
  <si>
    <t>H70050</t>
  </si>
  <si>
    <t>Wednesday Seminar Series</t>
  </si>
  <si>
    <t>H73010</t>
  </si>
  <si>
    <t>Dr Feng-Chih Kuo - Consumables</t>
  </si>
  <si>
    <t>H73060</t>
  </si>
  <si>
    <t>Oxlip Laboratory Account</t>
  </si>
  <si>
    <t>H73070</t>
  </si>
  <si>
    <t>Tissue Culture Recharge Account</t>
  </si>
  <si>
    <t>H74530</t>
  </si>
  <si>
    <t>2015 Goodger &amp; Schorstein MRF - Caroline Gorvin</t>
  </si>
  <si>
    <t>H75230</t>
  </si>
  <si>
    <t>Pam Dyson - OHA</t>
  </si>
  <si>
    <t>H75510</t>
  </si>
  <si>
    <t>Mark McCarthy  Recharge Account</t>
  </si>
  <si>
    <t>H75540</t>
  </si>
  <si>
    <t>Dr Foteini Kavvoura - OUCAGS</t>
  </si>
  <si>
    <t>H76080</t>
  </si>
  <si>
    <t>DTU - State of the Art</t>
  </si>
  <si>
    <t>H76540</t>
  </si>
  <si>
    <t>EASD ISG Group Meeting</t>
  </si>
  <si>
    <t>H77520</t>
  </si>
  <si>
    <t>2015 Goodger &amp; Schorstein MRF - Jakob Knudsen</t>
  </si>
  <si>
    <t>H79970</t>
  </si>
  <si>
    <t>H79971</t>
  </si>
  <si>
    <t>H73090</t>
  </si>
  <si>
    <t>RDM Scholar - Oxlip</t>
  </si>
  <si>
    <t>H751</t>
  </si>
  <si>
    <t>H75520</t>
  </si>
  <si>
    <t>RDM Scholar - McCarthy</t>
  </si>
  <si>
    <t>H75730</t>
  </si>
  <si>
    <t>Student Account - Nikolau</t>
  </si>
  <si>
    <t>H75910</t>
  </si>
  <si>
    <t>Students - Ray Group</t>
  </si>
  <si>
    <t>H76510</t>
  </si>
  <si>
    <t>Student Account - Mattis</t>
  </si>
  <si>
    <t>H76520</t>
  </si>
  <si>
    <t>Student Account - Mahesh Umpathysivan</t>
  </si>
  <si>
    <t>H76530</t>
  </si>
  <si>
    <t>Student Account -  Grottz</t>
  </si>
  <si>
    <t>H77510</t>
  </si>
  <si>
    <t>RDM Scholar - Rorsman</t>
  </si>
  <si>
    <t>H70051</t>
  </si>
  <si>
    <t>Friday Seminar Series</t>
  </si>
  <si>
    <t>H753</t>
  </si>
  <si>
    <t>H73050</t>
  </si>
  <si>
    <t>MRF Funding - Leanne Hodson</t>
  </si>
  <si>
    <t>H77070</t>
  </si>
  <si>
    <t>Novo Nordisk Symposium</t>
  </si>
  <si>
    <t>H79982</t>
  </si>
  <si>
    <t>H7A2</t>
  </si>
  <si>
    <t>H79986</t>
  </si>
  <si>
    <t>H79998</t>
  </si>
  <si>
    <t>H7B</t>
  </si>
  <si>
    <t>H79999</t>
  </si>
  <si>
    <t>H85100</t>
  </si>
  <si>
    <t>De Bruijn PI</t>
  </si>
  <si>
    <t>H821</t>
  </si>
  <si>
    <t>H85107</t>
  </si>
  <si>
    <t>Jacobsen PI Funds</t>
  </si>
  <si>
    <t>H85109</t>
  </si>
  <si>
    <t>Rabbitts PI</t>
  </si>
  <si>
    <t>H85114</t>
  </si>
  <si>
    <t>A. Goriely PI fund</t>
  </si>
  <si>
    <t>H85210</t>
  </si>
  <si>
    <t>KJ Patel PI Fund</t>
  </si>
  <si>
    <t>H85217</t>
  </si>
  <si>
    <t>Wilkie PI Funds</t>
  </si>
  <si>
    <t>H85230</t>
  </si>
  <si>
    <t>Higgs General Fund</t>
  </si>
  <si>
    <t>H85232</t>
  </si>
  <si>
    <t>Sauka-Spengler PI Funds</t>
  </si>
  <si>
    <t>H85300</t>
  </si>
  <si>
    <t>Milne PI Funds</t>
  </si>
  <si>
    <t>H85305</t>
  </si>
  <si>
    <t>Nerlov MRC BMSU</t>
  </si>
  <si>
    <t>H85310</t>
  </si>
  <si>
    <t>Mead PI</t>
  </si>
  <si>
    <t>H85510</t>
  </si>
  <si>
    <t>Weatherall Helmut Horton Donation</t>
  </si>
  <si>
    <t>H85560</t>
  </si>
  <si>
    <t>Gibbons PI Funds</t>
  </si>
  <si>
    <t>H85570</t>
  </si>
  <si>
    <t>Fulga PI Funds</t>
  </si>
  <si>
    <t>H85590</t>
  </si>
  <si>
    <t>Patient PI Funds</t>
  </si>
  <si>
    <t>H87000</t>
  </si>
  <si>
    <t>Vyas Oxford Myeloid Disease Research Donation</t>
  </si>
  <si>
    <t>H89981</t>
  </si>
  <si>
    <t>H822</t>
  </si>
  <si>
    <t>H85212</t>
  </si>
  <si>
    <t>MRF</t>
  </si>
  <si>
    <t>H831</t>
  </si>
  <si>
    <t>H85285</t>
  </si>
  <si>
    <t>Departmental Orders for Recharge</t>
  </si>
  <si>
    <t>H89970</t>
  </si>
  <si>
    <t>H89971</t>
  </si>
  <si>
    <t>H81000</t>
  </si>
  <si>
    <t>H832</t>
  </si>
  <si>
    <t>H81025</t>
  </si>
  <si>
    <t>WIMM Directors Office</t>
  </si>
  <si>
    <t>H81050</t>
  </si>
  <si>
    <t>Central</t>
  </si>
  <si>
    <t>H81075</t>
  </si>
  <si>
    <t>WIMM Rolling Maintenance Project</t>
  </si>
  <si>
    <t>H81100</t>
  </si>
  <si>
    <t>H81125</t>
  </si>
  <si>
    <t>Communications and Public Engagement</t>
  </si>
  <si>
    <t>H81150</t>
  </si>
  <si>
    <t>H81250</t>
  </si>
  <si>
    <t>H81270</t>
  </si>
  <si>
    <t>WIMM Catering</t>
  </si>
  <si>
    <t>H81300</t>
  </si>
  <si>
    <t>H81350</t>
  </si>
  <si>
    <t>H81400</t>
  </si>
  <si>
    <t>Scientific External Advisory Board</t>
  </si>
  <si>
    <t>H81450</t>
  </si>
  <si>
    <t>Speakers</t>
  </si>
  <si>
    <t>H81500</t>
  </si>
  <si>
    <t>H81800</t>
  </si>
  <si>
    <t>Infrastructure</t>
  </si>
  <si>
    <t>H81825</t>
  </si>
  <si>
    <t>Capital</t>
  </si>
  <si>
    <t>H81900</t>
  </si>
  <si>
    <t>Sponsor Contributions</t>
  </si>
  <si>
    <t>H85013</t>
  </si>
  <si>
    <t>Imaging Facility Running Costs</t>
  </si>
  <si>
    <t>H842</t>
  </si>
  <si>
    <t>H85020</t>
  </si>
  <si>
    <t>CGAT</t>
  </si>
  <si>
    <t>H85040</t>
  </si>
  <si>
    <t>Sequencing Facility</t>
  </si>
  <si>
    <t>H85102</t>
  </si>
  <si>
    <t>Miseq Sequencing</t>
  </si>
  <si>
    <t>H85103</t>
  </si>
  <si>
    <t>Virus Production Facility</t>
  </si>
  <si>
    <t>H85104</t>
  </si>
  <si>
    <t>FACS Facility Service</t>
  </si>
  <si>
    <t>H85110</t>
  </si>
  <si>
    <t>Transgenic Facility</t>
  </si>
  <si>
    <t>H85205</t>
  </si>
  <si>
    <t>Fish and Frog Facility</t>
  </si>
  <si>
    <t>H85260</t>
  </si>
  <si>
    <t>H85265</t>
  </si>
  <si>
    <t>Single  Cell Facility</t>
  </si>
  <si>
    <t>H85359</t>
  </si>
  <si>
    <t>CBRG - Running Costs</t>
  </si>
  <si>
    <t>H85101</t>
  </si>
  <si>
    <t>PostDoc Association</t>
  </si>
  <si>
    <t>H851</t>
  </si>
  <si>
    <t>H85215</t>
  </si>
  <si>
    <t>HHMI Gilliam Student</t>
  </si>
  <si>
    <t>H85267</t>
  </si>
  <si>
    <t>H85295</t>
  </si>
  <si>
    <t>Thatte Studentship</t>
  </si>
  <si>
    <t>H85520</t>
  </si>
  <si>
    <t>WIMM General - Held for Student Top-ups</t>
  </si>
  <si>
    <t>H85580</t>
  </si>
  <si>
    <t>H80000</t>
  </si>
  <si>
    <t>Weatherall Institute of Molecular Medicine - Main A/c</t>
  </si>
  <si>
    <t>H853</t>
  </si>
  <si>
    <t>H85010</t>
  </si>
  <si>
    <t>Symposium (Developmental Biology)</t>
  </si>
  <si>
    <t>H85105</t>
  </si>
  <si>
    <t>FACS Access Charge</t>
  </si>
  <si>
    <t>H85111</t>
  </si>
  <si>
    <t>MHU Access Charges</t>
  </si>
  <si>
    <t>H85115</t>
  </si>
  <si>
    <t>Claire Butler - Rare Diseases Admin</t>
  </si>
  <si>
    <t>H85240</t>
  </si>
  <si>
    <t>Switching</t>
  </si>
  <si>
    <t>H85250</t>
  </si>
  <si>
    <t>Jordan Speaker</t>
  </si>
  <si>
    <t>H85362</t>
  </si>
  <si>
    <t>McMichael Scholarship</t>
  </si>
  <si>
    <t>H85370</t>
  </si>
  <si>
    <t>Royalties</t>
  </si>
  <si>
    <t>H85540</t>
  </si>
  <si>
    <t>OCH Activity</t>
  </si>
  <si>
    <t>H85550</t>
  </si>
  <si>
    <t>Exhibitor Donations &amp; Access Cards</t>
  </si>
  <si>
    <t>H89982</t>
  </si>
  <si>
    <t>H8A2</t>
  </si>
  <si>
    <t>H89986</t>
  </si>
  <si>
    <t>H89998</t>
  </si>
  <si>
    <t>H8B</t>
  </si>
  <si>
    <t>H89999</t>
  </si>
  <si>
    <t>H90000</t>
  </si>
  <si>
    <t>SGC Operating - Main A/c</t>
  </si>
  <si>
    <t>H911</t>
  </si>
  <si>
    <t>H90005</t>
  </si>
  <si>
    <t>SGC Capital-Exp</t>
  </si>
  <si>
    <t>H93000</t>
  </si>
  <si>
    <t>Director's Discretionary Fund</t>
  </si>
  <si>
    <t>H912</t>
  </si>
  <si>
    <t>H90010</t>
  </si>
  <si>
    <t>H921</t>
  </si>
  <si>
    <t>H94000</t>
  </si>
  <si>
    <t>FOP Post-Docs</t>
  </si>
  <si>
    <t>H97000</t>
  </si>
  <si>
    <t>B Marsden Research Fund</t>
  </si>
  <si>
    <t>H97010</t>
  </si>
  <si>
    <t>PI Account S Knapp</t>
  </si>
  <si>
    <t>H97020</t>
  </si>
  <si>
    <t>PI Account B Marsden</t>
  </si>
  <si>
    <t>H97030</t>
  </si>
  <si>
    <t>F Von Delph</t>
  </si>
  <si>
    <t>H97040</t>
  </si>
  <si>
    <t>Liz Carpenter Research Fund</t>
  </si>
  <si>
    <t>H99981</t>
  </si>
  <si>
    <t>H922</t>
  </si>
  <si>
    <t>H90020</t>
  </si>
  <si>
    <t>Reimbursements</t>
  </si>
  <si>
    <t>H931</t>
  </si>
  <si>
    <t>H90030</t>
  </si>
  <si>
    <t>Chas Bountra Travel Reimbursement</t>
  </si>
  <si>
    <t>H90040</t>
  </si>
  <si>
    <t>Recharge General Lab Costs</t>
  </si>
  <si>
    <t>H90050</t>
  </si>
  <si>
    <t>SPINE App support</t>
  </si>
  <si>
    <t>H99970</t>
  </si>
  <si>
    <t>H99971</t>
  </si>
  <si>
    <t>H91000</t>
  </si>
  <si>
    <t>Biacore SRF</t>
  </si>
  <si>
    <t>H942</t>
  </si>
  <si>
    <t>H91010</t>
  </si>
  <si>
    <t>Oxford Hi-Spec Analytical Mass Spectrometry Facility</t>
  </si>
  <si>
    <t>H92000</t>
  </si>
  <si>
    <t>Students Fund</t>
  </si>
  <si>
    <t>H953</t>
  </si>
  <si>
    <t>H99982</t>
  </si>
  <si>
    <t>H9A2</t>
  </si>
  <si>
    <t>H99986</t>
  </si>
  <si>
    <t>H99998</t>
  </si>
  <si>
    <t>H9B</t>
  </si>
  <si>
    <t>H99999</t>
  </si>
  <si>
    <t>HB0000</t>
  </si>
  <si>
    <t>NDM - Main A/c</t>
  </si>
  <si>
    <t>HB11</t>
  </si>
  <si>
    <t>HB7000</t>
  </si>
  <si>
    <t>HB12</t>
  </si>
  <si>
    <t>HB7304</t>
  </si>
  <si>
    <t>HB7604</t>
  </si>
  <si>
    <t>HB3013</t>
  </si>
  <si>
    <t>Clinical Trial Income Account</t>
  </si>
  <si>
    <t>HB21</t>
  </si>
  <si>
    <t>HB7005</t>
  </si>
  <si>
    <t>Closed</t>
  </si>
  <si>
    <t>HB7006</t>
  </si>
  <si>
    <t>NODDI Fund</t>
  </si>
  <si>
    <t>HB7008</t>
  </si>
  <si>
    <t>Non-Clinical Lecturer Fund</t>
  </si>
  <si>
    <t>HB7010</t>
  </si>
  <si>
    <t>Alison Simmons - Research Fund</t>
  </si>
  <si>
    <t>HB7011</t>
  </si>
  <si>
    <t>AS - HEFCE and R / C OHRT Fund</t>
  </si>
  <si>
    <t>HB7014</t>
  </si>
  <si>
    <t>LPMF Fund</t>
  </si>
  <si>
    <t>HB7022</t>
  </si>
  <si>
    <t>Luzheng Xue - PI Account</t>
  </si>
  <si>
    <t>HB7030</t>
  </si>
  <si>
    <t>Satish Keshav - Research Fund</t>
  </si>
  <si>
    <t>HB7035</t>
  </si>
  <si>
    <t>Jack Satsangi Start Up Fund</t>
  </si>
  <si>
    <t>HB7040</t>
  </si>
  <si>
    <t>Simon Travis - Research Fund</t>
  </si>
  <si>
    <t>HB7041</t>
  </si>
  <si>
    <t>Oxford Materclass IBD</t>
  </si>
  <si>
    <t>HB7042</t>
  </si>
  <si>
    <t>Gastroenterology Seminar Fund</t>
  </si>
  <si>
    <t>HB7043</t>
  </si>
  <si>
    <t>Abbott Grant</t>
  </si>
  <si>
    <t>HB7044</t>
  </si>
  <si>
    <t>Research Donor Contributions Fund</t>
  </si>
  <si>
    <t>HB7045</t>
  </si>
  <si>
    <t>IOIBD Travel Grant 1</t>
  </si>
  <si>
    <t>HB7046</t>
  </si>
  <si>
    <t>IOIBD Travel Grant 2</t>
  </si>
  <si>
    <t>HB7050</t>
  </si>
  <si>
    <t>Dr Holm Uhlig</t>
  </si>
  <si>
    <t>HB7051</t>
  </si>
  <si>
    <t>Holm Uhlig Salary</t>
  </si>
  <si>
    <t>HB7055</t>
  </si>
  <si>
    <t>Jan Bornschein PI Fund</t>
  </si>
  <si>
    <t>HB7060</t>
  </si>
  <si>
    <t>Fiona Powrie's - Vifor Pharma UK ltd Funding</t>
  </si>
  <si>
    <t>HB7070</t>
  </si>
  <si>
    <t>John Ryan PI Fund</t>
  </si>
  <si>
    <t>HB7100</t>
  </si>
  <si>
    <t>Helen Chapel Research Fund</t>
  </si>
  <si>
    <t>HB7210</t>
  </si>
  <si>
    <t>OPTIMA</t>
  </si>
  <si>
    <t>HB7300</t>
  </si>
  <si>
    <t>Derrick Crook Research Fund</t>
  </si>
  <si>
    <t>HB7305</t>
  </si>
  <si>
    <t>David Eyre Research Fund</t>
  </si>
  <si>
    <t>HB7320</t>
  </si>
  <si>
    <t>Tim Peto - Research Fund</t>
  </si>
  <si>
    <t>HB7400</t>
  </si>
  <si>
    <t>Brian Angus</t>
  </si>
  <si>
    <t>HB7500</t>
  </si>
  <si>
    <t>James McGee Research Fund</t>
  </si>
  <si>
    <t>HB7510</t>
  </si>
  <si>
    <t>David Warrell Research Fund</t>
  </si>
  <si>
    <t>HB7520</t>
  </si>
  <si>
    <t>Derek Jewell (Gastro) Research Fund</t>
  </si>
  <si>
    <t>HB7530</t>
  </si>
  <si>
    <t>Joan Trowell Research Fund</t>
  </si>
  <si>
    <t>HB7602</t>
  </si>
  <si>
    <t>RP Leadership Fellow</t>
  </si>
  <si>
    <t>HB7611</t>
  </si>
  <si>
    <t>Sanofi Pasteur Fund</t>
  </si>
  <si>
    <t>HB7613</t>
  </si>
  <si>
    <t>BHIVA Research Award (JW)</t>
  </si>
  <si>
    <t>HB7620</t>
  </si>
  <si>
    <t>Paul Klenerman Research Fund</t>
  </si>
  <si>
    <t>HB7627</t>
  </si>
  <si>
    <t>Start Up Funds</t>
  </si>
  <si>
    <t>HB7630</t>
  </si>
  <si>
    <t>Ellie Barnes Research Fund</t>
  </si>
  <si>
    <t>HB7633</t>
  </si>
  <si>
    <t>Hepatology Research Account</t>
  </si>
  <si>
    <t>HB7634</t>
  </si>
  <si>
    <t>Strategic Funds</t>
  </si>
  <si>
    <t>HB7700</t>
  </si>
  <si>
    <t>Andrew McMichael Research Fund</t>
  </si>
  <si>
    <t>HB7710</t>
  </si>
  <si>
    <t>Ling Pei Ho - Clinical Trial Income</t>
  </si>
  <si>
    <t>HB7712</t>
  </si>
  <si>
    <t>Oxford Sarcoidosis Research Fund</t>
  </si>
  <si>
    <t>HB7713</t>
  </si>
  <si>
    <t>Ling-Pei Ho ISIS fund</t>
  </si>
  <si>
    <t>HB7725</t>
  </si>
  <si>
    <t>Oliver Bannard PI Fund</t>
  </si>
  <si>
    <t>HB7740</t>
  </si>
  <si>
    <t>Tim Hinks PI Funds</t>
  </si>
  <si>
    <t>HB7800</t>
  </si>
  <si>
    <t>Peter Simmonds - South Wales Police</t>
  </si>
  <si>
    <t>HB7900</t>
  </si>
  <si>
    <t>Robert Davies Research Fund</t>
  </si>
  <si>
    <t>HB7902</t>
  </si>
  <si>
    <t>RD - CLRN</t>
  </si>
  <si>
    <t>HB7903</t>
  </si>
  <si>
    <t>ILD Research Fund</t>
  </si>
  <si>
    <t>HB7904</t>
  </si>
  <si>
    <t>Rocket Medical</t>
  </si>
  <si>
    <t>HB7905</t>
  </si>
  <si>
    <t>Pleural Research Day</t>
  </si>
  <si>
    <t>HB7906</t>
  </si>
  <si>
    <t>Industry Income</t>
  </si>
  <si>
    <t>HB7907</t>
  </si>
  <si>
    <t>Nah Rahman PI Fund</t>
  </si>
  <si>
    <t>HB7908</t>
  </si>
  <si>
    <t>Mona Bafadhel Research Fund</t>
  </si>
  <si>
    <t>HB7909</t>
  </si>
  <si>
    <t>Ian Pavord Research Fund</t>
  </si>
  <si>
    <t>HB7910</t>
  </si>
  <si>
    <t>Bee Wee Research Fund</t>
  </si>
  <si>
    <t>HB7911</t>
  </si>
  <si>
    <t>BW - Palliative Care Fund</t>
  </si>
  <si>
    <t>HB7915</t>
  </si>
  <si>
    <t>Richard Russell PI Account</t>
  </si>
  <si>
    <t>HB7015</t>
  </si>
  <si>
    <t>Tarun Gupta - Lee Placito Fund</t>
  </si>
  <si>
    <t>HB22</t>
  </si>
  <si>
    <t>HB7610</t>
  </si>
  <si>
    <t>John Frater Public Engagement Fund</t>
  </si>
  <si>
    <t>HB9981</t>
  </si>
  <si>
    <t>HB1520</t>
  </si>
  <si>
    <t>HB Admin Salaries</t>
  </si>
  <si>
    <t>HB31</t>
  </si>
  <si>
    <t>HB1521</t>
  </si>
  <si>
    <t>Exp.Med Recharge Account - Salaries</t>
  </si>
  <si>
    <t>HB1522</t>
  </si>
  <si>
    <t>Experimental Medicine Recharge Account</t>
  </si>
  <si>
    <t>HB1530</t>
  </si>
  <si>
    <t>Medawar - Exp Med Recharge A/c</t>
  </si>
  <si>
    <t>HB5005</t>
  </si>
  <si>
    <t>Open Access Account</t>
  </si>
  <si>
    <t>HB7731</t>
  </si>
  <si>
    <t>LD - HEFCE + R/C OHRT</t>
  </si>
  <si>
    <t>HB9970</t>
  </si>
  <si>
    <t>HB9971</t>
  </si>
  <si>
    <t>HB3005</t>
  </si>
  <si>
    <t>Flow  Cytometry Facility</t>
  </si>
  <si>
    <t>HB42</t>
  </si>
  <si>
    <t>HB4200</t>
  </si>
  <si>
    <t>Biobanking Facility</t>
  </si>
  <si>
    <t>HB4201</t>
  </si>
  <si>
    <t>Quant FACS Facility - Medawar</t>
  </si>
  <si>
    <t>HB4202</t>
  </si>
  <si>
    <t>LSRII FACS Facility - Medawar</t>
  </si>
  <si>
    <t>HB4210</t>
  </si>
  <si>
    <t>Sputum Laboratory Recharge</t>
  </si>
  <si>
    <t>HB4220</t>
  </si>
  <si>
    <t>EasyMAG Facility Recharge</t>
  </si>
  <si>
    <t>HB2001</t>
  </si>
  <si>
    <t>Student Account - Hannah Roberts</t>
  </si>
  <si>
    <t>HB51</t>
  </si>
  <si>
    <t>HB2002</t>
  </si>
  <si>
    <t>Student Account - Karina-Doris Vihta</t>
  </si>
  <si>
    <t>HB2003</t>
  </si>
  <si>
    <t>Student Account - Isabelle Stewart</t>
  </si>
  <si>
    <t>HB2004</t>
  </si>
  <si>
    <t>Student Account - Leo Swadling MRC Industrial CASE Studentship</t>
  </si>
  <si>
    <t>HB2006</t>
  </si>
  <si>
    <t>Student Account</t>
  </si>
  <si>
    <t>HB2012</t>
  </si>
  <si>
    <t>NDM Student Account</t>
  </si>
  <si>
    <t>HB2013</t>
  </si>
  <si>
    <t>HB2014</t>
  </si>
  <si>
    <t>HB2015</t>
  </si>
  <si>
    <t>HB2016</t>
  </si>
  <si>
    <t>HB7023</t>
  </si>
  <si>
    <t>Luzheng Xue - Student Fund</t>
  </si>
  <si>
    <t>HB3001</t>
  </si>
  <si>
    <t>AVIC Acute Vascular Imaging Centre</t>
  </si>
  <si>
    <t>HB53</t>
  </si>
  <si>
    <t>HB3002</t>
  </si>
  <si>
    <t>Image Stream Unit (Gastro)</t>
  </si>
  <si>
    <t>HB3012</t>
  </si>
  <si>
    <t>Gastro Clinical Trials 13-14</t>
  </si>
  <si>
    <t>HB7714</t>
  </si>
  <si>
    <t>Respiratory Catering</t>
  </si>
  <si>
    <t>HB9982</t>
  </si>
  <si>
    <t>HBA2</t>
  </si>
  <si>
    <t>HB9986</t>
  </si>
  <si>
    <t>HB9998</t>
  </si>
  <si>
    <t>HBB</t>
  </si>
  <si>
    <t>HB9999</t>
  </si>
  <si>
    <t>HC0000</t>
  </si>
  <si>
    <t>Jenner Institute Main A/c</t>
  </si>
  <si>
    <t>HC11</t>
  </si>
  <si>
    <t>HC0010</t>
  </si>
  <si>
    <t>ORCB NDM Admin Team</t>
  </si>
  <si>
    <t>HC0040</t>
  </si>
  <si>
    <t>HC12</t>
  </si>
  <si>
    <t>HC0070</t>
  </si>
  <si>
    <t>ORH FSF Nurse Fund (McShane)</t>
  </si>
  <si>
    <t>HC21</t>
  </si>
  <si>
    <t>HC0900</t>
  </si>
  <si>
    <t>Helen McShane - TB Royalties</t>
  </si>
  <si>
    <t>HC0950</t>
  </si>
  <si>
    <t>Matt O'Shea Research Fund</t>
  </si>
  <si>
    <t>HC1000</t>
  </si>
  <si>
    <t>ISIS Fund (Draper)</t>
  </si>
  <si>
    <t>HC2500</t>
  </si>
  <si>
    <t>Sarah Gilbert PI Funds</t>
  </si>
  <si>
    <t>HC2510</t>
  </si>
  <si>
    <t>Ebola vaccine trials</t>
  </si>
  <si>
    <t>HC2520</t>
  </si>
  <si>
    <t>Teresa Lambe - Medical Sciences Division award</t>
  </si>
  <si>
    <t>HC2700</t>
  </si>
  <si>
    <t>A Hill NIHR Fund</t>
  </si>
  <si>
    <t>HC2855</t>
  </si>
  <si>
    <t>Alexander Douglas OUH Charitable Funds</t>
  </si>
  <si>
    <t>HC7003</t>
  </si>
  <si>
    <t>Prof Cal MacLennan Start Up Fund</t>
  </si>
  <si>
    <t>HC7010</t>
  </si>
  <si>
    <t>Lynda Coughlan MRF Fund</t>
  </si>
  <si>
    <t>HC7011</t>
  </si>
  <si>
    <t>Tess Lambe MRF Fund</t>
  </si>
  <si>
    <t>HC7015</t>
  </si>
  <si>
    <t>Martin Bachmann Funds</t>
  </si>
  <si>
    <t>HC7016</t>
  </si>
  <si>
    <t>Guillaume Stewart-Jones IAVI Fund</t>
  </si>
  <si>
    <t>HC7035</t>
  </si>
  <si>
    <t>I Redchenko- MRC Confidence in Concept</t>
  </si>
  <si>
    <t>HC7050</t>
  </si>
  <si>
    <t>Sumi Biswas Research Fund</t>
  </si>
  <si>
    <t>HC7055</t>
  </si>
  <si>
    <t>Adrian Hill Malaria Legacy Fund</t>
  </si>
  <si>
    <t>HC7065</t>
  </si>
  <si>
    <t>Adrian Hill BRC RCF IT</t>
  </si>
  <si>
    <t>HC7070</t>
  </si>
  <si>
    <t>Simon Draper CiC Fund</t>
  </si>
  <si>
    <t>HC7075</t>
  </si>
  <si>
    <t>Helen McShane PI Funds</t>
  </si>
  <si>
    <t>HC7100</t>
  </si>
  <si>
    <t>RVFV Strategic Award</t>
  </si>
  <si>
    <t>HC9981</t>
  </si>
  <si>
    <t>HC22</t>
  </si>
  <si>
    <t>HC0060</t>
  </si>
  <si>
    <t>Simon Draper OUCAGS Funding</t>
  </si>
  <si>
    <t>HC31</t>
  </si>
  <si>
    <t>HC1800</t>
  </si>
  <si>
    <t>Travel Reimbursements</t>
  </si>
  <si>
    <t>HC1950</t>
  </si>
  <si>
    <t>Transcriptomics Core Facility Fund</t>
  </si>
  <si>
    <t>HC2000</t>
  </si>
  <si>
    <t>JVF Fundraising Recharge Account</t>
  </si>
  <si>
    <t>HC2400</t>
  </si>
  <si>
    <t>A Hill - Travel Recharge Fund</t>
  </si>
  <si>
    <t>HC2750</t>
  </si>
  <si>
    <t>VALIDATE 2019 Conference</t>
  </si>
  <si>
    <t>HC3010</t>
  </si>
  <si>
    <t>ORCRB Liquid Nitrogen recharge</t>
  </si>
  <si>
    <t>HC3020</t>
  </si>
  <si>
    <t>ORCRB Franking recharge</t>
  </si>
  <si>
    <t>HC6080</t>
  </si>
  <si>
    <t>ORCRB Cafe Recharge</t>
  </si>
  <si>
    <t>HC9970</t>
  </si>
  <si>
    <t>HC9971</t>
  </si>
  <si>
    <t>HC1500</t>
  </si>
  <si>
    <t>CCVTM Non-Research Costs</t>
  </si>
  <si>
    <t>HC32</t>
  </si>
  <si>
    <t>HC1530</t>
  </si>
  <si>
    <t>CCVTM Research Costs</t>
  </si>
  <si>
    <t>HC3030</t>
  </si>
  <si>
    <t>ORCRB Operating account (science)</t>
  </si>
  <si>
    <t>HC3040</t>
  </si>
  <si>
    <t>ORCRB Operating account (NON science)</t>
  </si>
  <si>
    <t>HC0050</t>
  </si>
  <si>
    <t>Clinical BioManufacturing Facility</t>
  </si>
  <si>
    <t>HC42</t>
  </si>
  <si>
    <t>HC1020</t>
  </si>
  <si>
    <t>S Draper PD SRF</t>
  </si>
  <si>
    <t>HC1050</t>
  </si>
  <si>
    <t>Insectary SRF</t>
  </si>
  <si>
    <t>HC1060</t>
  </si>
  <si>
    <t>QIA Symphony - SRF Fund</t>
  </si>
  <si>
    <t>HC1560</t>
  </si>
  <si>
    <t>CCVTM Minus 80 Freezer Fund</t>
  </si>
  <si>
    <t>HC1590</t>
  </si>
  <si>
    <t>IPP SRF</t>
  </si>
  <si>
    <t>HC1620</t>
  </si>
  <si>
    <t>FACS Service</t>
  </si>
  <si>
    <t>HC6090</t>
  </si>
  <si>
    <t>VVCF Recharge Account (2017 onwards)</t>
  </si>
  <si>
    <t>HC1200</t>
  </si>
  <si>
    <t>Student bench fees - Mr Naif Alharbi</t>
  </si>
  <si>
    <t>HC51</t>
  </si>
  <si>
    <t>HC1250</t>
  </si>
  <si>
    <t>Student Stipends</t>
  </si>
  <si>
    <t>HC7077</t>
  </si>
  <si>
    <t>Naomi Bull Studentship Fund</t>
  </si>
  <si>
    <t>HC1700</t>
  </si>
  <si>
    <t>Vaccinology course continuing education</t>
  </si>
  <si>
    <t>HC52</t>
  </si>
  <si>
    <t>HC1750</t>
  </si>
  <si>
    <t>Vaccinology Course External</t>
  </si>
  <si>
    <t>HC2800</t>
  </si>
  <si>
    <t>Student bench fees Mr Sultan Jawad (TH)</t>
  </si>
  <si>
    <t>HC53</t>
  </si>
  <si>
    <t>HC2850</t>
  </si>
  <si>
    <t>Zita Manjaly BRC/OUCAGS Clinical Research Training Fellowship</t>
  </si>
  <si>
    <t>HC3000</t>
  </si>
  <si>
    <t>ORCRB Misc Income</t>
  </si>
  <si>
    <t>HC3050</t>
  </si>
  <si>
    <t>Open Clinica Fund</t>
  </si>
  <si>
    <t>HC7080</t>
  </si>
  <si>
    <t>Arturo Reyes-Sandoval MOP Travel Award</t>
  </si>
  <si>
    <t>HC9982</t>
  </si>
  <si>
    <t>HCA2</t>
  </si>
  <si>
    <t>HC9986</t>
  </si>
  <si>
    <t>HC9998</t>
  </si>
  <si>
    <t>HCB</t>
  </si>
  <si>
    <t>HC9999</t>
  </si>
  <si>
    <t>HE0000</t>
  </si>
  <si>
    <t>Women's &amp; Reproductive Health - Main A/c</t>
  </si>
  <si>
    <t>HE11</t>
  </si>
  <si>
    <t>HE0100</t>
  </si>
  <si>
    <t>Departmental laboratory expenditure</t>
  </si>
  <si>
    <t>HE5600</t>
  </si>
  <si>
    <t>CRN uplift and other OSPREA funds</t>
  </si>
  <si>
    <t>HE6150</t>
  </si>
  <si>
    <t>Gates QR</t>
  </si>
  <si>
    <t>HE5050</t>
  </si>
  <si>
    <t>Redman contingency</t>
  </si>
  <si>
    <t>HE21</t>
  </si>
  <si>
    <t>HE5100</t>
  </si>
  <si>
    <t>Jane Moore Contingency</t>
  </si>
  <si>
    <t>HE5110</t>
  </si>
  <si>
    <t>Villar Contingency</t>
  </si>
  <si>
    <t>HE5150</t>
  </si>
  <si>
    <t>Account suspended - Yeste contingency</t>
  </si>
  <si>
    <t>HE5200</t>
  </si>
  <si>
    <t>Nellaker contingency</t>
  </si>
  <si>
    <t>HE5305</t>
  </si>
  <si>
    <t>Hellner contingency</t>
  </si>
  <si>
    <t>HE5310</t>
  </si>
  <si>
    <t>Account suspended - Becker Contingency</t>
  </si>
  <si>
    <t>HE5315</t>
  </si>
  <si>
    <t>Account suspended - Postgraduate Meetings</t>
  </si>
  <si>
    <t>HE5320</t>
  </si>
  <si>
    <t>Kelly Contingency</t>
  </si>
  <si>
    <t>HE5330</t>
  </si>
  <si>
    <t>Dragovic contingency</t>
  </si>
  <si>
    <t>HE5340</t>
  </si>
  <si>
    <t>Endometriosis care</t>
  </si>
  <si>
    <t>HE5350</t>
  </si>
  <si>
    <t>Kennedy contingency</t>
  </si>
  <si>
    <t>HE5500</t>
  </si>
  <si>
    <t>Morten Contingency</t>
  </si>
  <si>
    <t>HE5610</t>
  </si>
  <si>
    <t>Tim Child Contingency</t>
  </si>
  <si>
    <t>HE5650</t>
  </si>
  <si>
    <t>Coward Contingency</t>
  </si>
  <si>
    <t>HE5700</t>
  </si>
  <si>
    <t>McVeigh contingency</t>
  </si>
  <si>
    <t>HE5710</t>
  </si>
  <si>
    <t>Dagan Wells Contingency</t>
  </si>
  <si>
    <t>HE5750</t>
  </si>
  <si>
    <t>Townley contingency</t>
  </si>
  <si>
    <t>HE5800</t>
  </si>
  <si>
    <t>Ahmed contingency</t>
  </si>
  <si>
    <t>HE5825</t>
  </si>
  <si>
    <t>Granne Contingency</t>
  </si>
  <si>
    <t>HE5850</t>
  </si>
  <si>
    <t>Poulton contingency</t>
  </si>
  <si>
    <t>HE5900</t>
  </si>
  <si>
    <t>Account suspended - Sargent contingency</t>
  </si>
  <si>
    <t>HE5910</t>
  </si>
  <si>
    <t>Grasa Molina Contingency</t>
  </si>
  <si>
    <t>HE5920</t>
  </si>
  <si>
    <t>Vincent Contingency</t>
  </si>
  <si>
    <t>HE5930</t>
  </si>
  <si>
    <t>Williams contingency</t>
  </si>
  <si>
    <t>HE5940</t>
  </si>
  <si>
    <t>Hemelaar Contingency</t>
  </si>
  <si>
    <t>HE5950</t>
  </si>
  <si>
    <t>McPherson CAF</t>
  </si>
  <si>
    <t>HE5960</t>
  </si>
  <si>
    <t>Hirst Contingency</t>
  </si>
  <si>
    <t>HE5970</t>
  </si>
  <si>
    <t>Papageorghiou Contingency</t>
  </si>
  <si>
    <t>HE5980</t>
  </si>
  <si>
    <t>Vatish Contingency</t>
  </si>
  <si>
    <t>HE6000</t>
  </si>
  <si>
    <t>Redman royalties</t>
  </si>
  <si>
    <t>HE6100</t>
  </si>
  <si>
    <t>Conference account</t>
  </si>
  <si>
    <t>HE6250</t>
  </si>
  <si>
    <t>Ian Mackenzie audit prize</t>
  </si>
  <si>
    <t>HE6400</t>
  </si>
  <si>
    <t>OUCAGS ACF</t>
  </si>
  <si>
    <t>HE6410</t>
  </si>
  <si>
    <t>Pregnancy Biobank</t>
  </si>
  <si>
    <t>HE6450</t>
  </si>
  <si>
    <t>Tozzi - Gynaecological Oncology research</t>
  </si>
  <si>
    <t>HE6500</t>
  </si>
  <si>
    <t>Al Yahyaei D Phil expenses</t>
  </si>
  <si>
    <t>HE6550</t>
  </si>
  <si>
    <t>Ahmed - Gynae Oncology Development Fund</t>
  </si>
  <si>
    <t>HE9981</t>
  </si>
  <si>
    <t>HE22</t>
  </si>
  <si>
    <t>HE2222</t>
  </si>
  <si>
    <t>Departmental stores - lab shop</t>
  </si>
  <si>
    <t>HE31</t>
  </si>
  <si>
    <t>HE4000</t>
  </si>
  <si>
    <t>Dept recharge account - NIL surplus</t>
  </si>
  <si>
    <t>HE4100</t>
  </si>
  <si>
    <t>Menopause trust fund reclaimables</t>
  </si>
  <si>
    <t>HE4150</t>
  </si>
  <si>
    <t>Silver Star trust fund reclaimables</t>
  </si>
  <si>
    <t>HE4400</t>
  </si>
  <si>
    <t>NSCAG</t>
  </si>
  <si>
    <t>HE4500</t>
  </si>
  <si>
    <t>Other Reclaimable</t>
  </si>
  <si>
    <t>HE4550</t>
  </si>
  <si>
    <t>AHSN reclaimables</t>
  </si>
  <si>
    <t>HE4600</t>
  </si>
  <si>
    <t>CRN reclaimables</t>
  </si>
  <si>
    <t>HE9970</t>
  </si>
  <si>
    <t>HE9971</t>
  </si>
  <si>
    <t>HE0400</t>
  </si>
  <si>
    <t>Account susDepartmental flow cytometry - SRF</t>
  </si>
  <si>
    <t>HE42</t>
  </si>
  <si>
    <t>HE6900</t>
  </si>
  <si>
    <t>MRC DTA 04-05: Doctoral Training Account</t>
  </si>
  <si>
    <t>HE51</t>
  </si>
  <si>
    <t>HE0200</t>
  </si>
  <si>
    <t>Departmental teaching expenditure</t>
  </si>
  <si>
    <t>HE52</t>
  </si>
  <si>
    <t>HE6050</t>
  </si>
  <si>
    <t>MSc in Clinical Embryology</t>
  </si>
  <si>
    <t>HE9982</t>
  </si>
  <si>
    <t>HEA2</t>
  </si>
  <si>
    <t>HE9986</t>
  </si>
  <si>
    <t>HE9998</t>
  </si>
  <si>
    <t>HEB</t>
  </si>
  <si>
    <t>HE9999</t>
  </si>
  <si>
    <t>HF0000</t>
  </si>
  <si>
    <t>Botnar Main A/c</t>
  </si>
  <si>
    <t>HF11</t>
  </si>
  <si>
    <t>HF0050</t>
  </si>
  <si>
    <t>Botnar Administration</t>
  </si>
  <si>
    <t>HF0100</t>
  </si>
  <si>
    <t>Institute</t>
  </si>
  <si>
    <t>HF0150</t>
  </si>
  <si>
    <t>Botnar Lab Equipment</t>
  </si>
  <si>
    <t>HF0155</t>
  </si>
  <si>
    <t>IT Equipment</t>
  </si>
  <si>
    <t>HF0156</t>
  </si>
  <si>
    <t>Botnar MFPs</t>
  </si>
  <si>
    <t>HF0600</t>
  </si>
  <si>
    <t>Kadoorie</t>
  </si>
  <si>
    <t>HF1050</t>
  </si>
  <si>
    <t>Botnar NHS cross charges - Clinicians</t>
  </si>
  <si>
    <t>HF1250</t>
  </si>
  <si>
    <t>CSM Running Costs</t>
  </si>
  <si>
    <t>HF1410</t>
  </si>
  <si>
    <t>Student Committee</t>
  </si>
  <si>
    <t>HF1420</t>
  </si>
  <si>
    <t>Post Graduate Student Travel</t>
  </si>
  <si>
    <t>HF1450</t>
  </si>
  <si>
    <t>MSc Course</t>
  </si>
  <si>
    <t>HF1700</t>
  </si>
  <si>
    <t>PGR funding</t>
  </si>
  <si>
    <t>HF8000</t>
  </si>
  <si>
    <t>Botnar Parental Leaves</t>
  </si>
  <si>
    <t>HF8001</t>
  </si>
  <si>
    <t>Sick pay and severance costs</t>
  </si>
  <si>
    <t>HF1040</t>
  </si>
  <si>
    <t>Lamb Cross Charge</t>
  </si>
  <si>
    <t>HF21</t>
  </si>
  <si>
    <t>HF5080</t>
  </si>
  <si>
    <t>Karen Barker Misc</t>
  </si>
  <si>
    <t>HF5090</t>
  </si>
  <si>
    <t>Prof Duncan Richards Misc</t>
  </si>
  <si>
    <t>HF5120</t>
  </si>
  <si>
    <t>Prof Lavy Misc</t>
  </si>
  <si>
    <t>HF5210</t>
  </si>
  <si>
    <t>Arden Misc</t>
  </si>
  <si>
    <t>HF5211</t>
  </si>
  <si>
    <t>HERO (Arden)</t>
  </si>
  <si>
    <t>HF5212</t>
  </si>
  <si>
    <t>Chingford &amp; Cohorts</t>
  </si>
  <si>
    <t>HF5215</t>
  </si>
  <si>
    <t>Prieto-Alhambra Misc</t>
  </si>
  <si>
    <t>HF5220</t>
  </si>
  <si>
    <t>Snelling Misc</t>
  </si>
  <si>
    <t>HF5230</t>
  </si>
  <si>
    <t>Rafa Pinedo Villanueva Misc</t>
  </si>
  <si>
    <t>HF5260</t>
  </si>
  <si>
    <t>Price Miscellaneous</t>
  </si>
  <si>
    <t>HF5280</t>
  </si>
  <si>
    <t>Murray</t>
  </si>
  <si>
    <t>HF5290</t>
  </si>
  <si>
    <t>Pandit Misc</t>
  </si>
  <si>
    <t>HF5310</t>
  </si>
  <si>
    <t>James Edwards Misc</t>
  </si>
  <si>
    <t>HF5320</t>
  </si>
  <si>
    <t>Matthew Costa Misc</t>
  </si>
  <si>
    <t>HF5325</t>
  </si>
  <si>
    <t>Matthew Costa CRN account</t>
  </si>
  <si>
    <t>HF5340</t>
  </si>
  <si>
    <t>Mark Thompson Misc</t>
  </si>
  <si>
    <t>HF5400</t>
  </si>
  <si>
    <t>Alan Silman Travel</t>
  </si>
  <si>
    <t>HF5420</t>
  </si>
  <si>
    <t>Sabokbar</t>
  </si>
  <si>
    <t>HF5430</t>
  </si>
  <si>
    <t>Xavier Griffin Misc</t>
  </si>
  <si>
    <t>HF5440</t>
  </si>
  <si>
    <t>Prof Cyrus Cooper Start-up Funds</t>
  </si>
  <si>
    <t>HF5460</t>
  </si>
  <si>
    <t>Lamb Misc</t>
  </si>
  <si>
    <t>HF5461</t>
  </si>
  <si>
    <t>Prof Lamb Consultancy</t>
  </si>
  <si>
    <t>HF5465</t>
  </si>
  <si>
    <t>Sally Hopewell Misc</t>
  </si>
  <si>
    <t>HF5480</t>
  </si>
  <si>
    <t>Dr Hulley Miscellaneous</t>
  </si>
  <si>
    <t>HF5485</t>
  </si>
  <si>
    <t>Russell Donation</t>
  </si>
  <si>
    <t>HF5505</t>
  </si>
  <si>
    <t>Prof Andy Carr Misc Account</t>
  </si>
  <si>
    <t>HF5520</t>
  </si>
  <si>
    <t>Dominic Furniss Misc</t>
  </si>
  <si>
    <t>HF5540</t>
  </si>
  <si>
    <t>Betsy Jones Awards account</t>
  </si>
  <si>
    <t>HF5543</t>
  </si>
  <si>
    <t>Theologis JLA</t>
  </si>
  <si>
    <t>HF5545</t>
  </si>
  <si>
    <t>Prof Willett Misc Account</t>
  </si>
  <si>
    <t>HF5550</t>
  </si>
  <si>
    <t>Dunford Misc</t>
  </si>
  <si>
    <t>HF5570</t>
  </si>
  <si>
    <t>JAVAID MISC</t>
  </si>
  <si>
    <t>HF5577</t>
  </si>
  <si>
    <t>RUDY</t>
  </si>
  <si>
    <t>HF5580</t>
  </si>
  <si>
    <t>Beard Misc</t>
  </si>
  <si>
    <t>HF5581</t>
  </si>
  <si>
    <t>Simon Abram Misc</t>
  </si>
  <si>
    <t>HF5582</t>
  </si>
  <si>
    <t>James Lind Alliance (Price)</t>
  </si>
  <si>
    <t>HF5591</t>
  </si>
  <si>
    <t>Prof Oppermann Misc</t>
  </si>
  <si>
    <t>HF5596</t>
  </si>
  <si>
    <t>Hala Consumables</t>
  </si>
  <si>
    <t>HF5620</t>
  </si>
  <si>
    <t>Prof Bowness Misc</t>
  </si>
  <si>
    <t>HF5640</t>
  </si>
  <si>
    <t>Cameron Brown Misc</t>
  </si>
  <si>
    <t>HF5660</t>
  </si>
  <si>
    <t>Andy Judge Misc</t>
  </si>
  <si>
    <t>HF5701</t>
  </si>
  <si>
    <t>David Metcalfe Misc</t>
  </si>
  <si>
    <t>HF5705</t>
  </si>
  <si>
    <t>Mr Rees Misc</t>
  </si>
  <si>
    <t>HF5715</t>
  </si>
  <si>
    <t>Luqmani GSK</t>
  </si>
  <si>
    <t>HF5720</t>
  </si>
  <si>
    <t>Luqmani Misc</t>
  </si>
  <si>
    <t>HF5721</t>
  </si>
  <si>
    <t>Luqmani DCVAS</t>
  </si>
  <si>
    <t>HF5730</t>
  </si>
  <si>
    <t>Laura Coates Misc</t>
  </si>
  <si>
    <t>HF5735</t>
  </si>
  <si>
    <t>John Christianson Misc</t>
  </si>
  <si>
    <t>HF5740</t>
  </si>
  <si>
    <t>Claire Edwards Misc</t>
  </si>
  <si>
    <t>HF5760</t>
  </si>
  <si>
    <t>Julia Newton Misc</t>
  </si>
  <si>
    <t>HF5765</t>
  </si>
  <si>
    <t>The Jockey Study DXA Fund</t>
  </si>
  <si>
    <t>HF5800</t>
  </si>
  <si>
    <t>Glyn-Jones Misc</t>
  </si>
  <si>
    <t>HF5805</t>
  </si>
  <si>
    <t>Glyn-Jones FRCS account</t>
  </si>
  <si>
    <t>HF5861</t>
  </si>
  <si>
    <t>CSM - Consultancy Account</t>
  </si>
  <si>
    <t>HF5862</t>
  </si>
  <si>
    <t>Altman Residual</t>
  </si>
  <si>
    <t>HF5863</t>
  </si>
  <si>
    <t>CSM - CR_UK Funding</t>
  </si>
  <si>
    <t>HF5950</t>
  </si>
  <si>
    <t>Prof P Taylor Start-up</t>
  </si>
  <si>
    <t>HF5955</t>
  </si>
  <si>
    <t>Prof P Taylor Misc</t>
  </si>
  <si>
    <t>HF5956</t>
  </si>
  <si>
    <t>CTU Team educational account</t>
  </si>
  <si>
    <t>HF5957</t>
  </si>
  <si>
    <t>Kiriakides Lab</t>
  </si>
  <si>
    <t>HF5980</t>
  </si>
  <si>
    <t>Stephanie Dakin Misc</t>
  </si>
  <si>
    <t>HF5981</t>
  </si>
  <si>
    <t>Anushka Soni Misc</t>
  </si>
  <si>
    <t>HF5982</t>
  </si>
  <si>
    <t>Antony Palmer Misc</t>
  </si>
  <si>
    <t>HF5985</t>
  </si>
  <si>
    <t>Gwilym Misc</t>
  </si>
  <si>
    <t>HF5987</t>
  </si>
  <si>
    <t>Mellon Misc</t>
  </si>
  <si>
    <t>HF5995</t>
  </si>
  <si>
    <t>Cook Miscellaneous</t>
  </si>
  <si>
    <t>HF9981</t>
  </si>
  <si>
    <t>HF22</t>
  </si>
  <si>
    <t>HF1000</t>
  </si>
  <si>
    <t>Vodafone</t>
  </si>
  <si>
    <t>HF31</t>
  </si>
  <si>
    <t>HF5060</t>
  </si>
  <si>
    <t>Botnar recharge account</t>
  </si>
  <si>
    <t>HF5864</t>
  </si>
  <si>
    <t>CSM Misc</t>
  </si>
  <si>
    <t>HF9970</t>
  </si>
  <si>
    <t>HF9971</t>
  </si>
  <si>
    <t>HF0200</t>
  </si>
  <si>
    <t>Microscopy Unit</t>
  </si>
  <si>
    <t>HF42</t>
  </si>
  <si>
    <t>HF0220</t>
  </si>
  <si>
    <t>Illumina SRF</t>
  </si>
  <si>
    <t>HF0230</t>
  </si>
  <si>
    <t>Histology SRF</t>
  </si>
  <si>
    <t>HF0300</t>
  </si>
  <si>
    <t>BioMarker</t>
  </si>
  <si>
    <t>HF0310</t>
  </si>
  <si>
    <t>Safe Data Haven SRF</t>
  </si>
  <si>
    <t>HF0320</t>
  </si>
  <si>
    <t>Live Cell Analysis</t>
  </si>
  <si>
    <t>HF0360</t>
  </si>
  <si>
    <t>DEXA SRF</t>
  </si>
  <si>
    <t>HF0380</t>
  </si>
  <si>
    <t>MAPS SRF</t>
  </si>
  <si>
    <t>HF0500</t>
  </si>
  <si>
    <t>OCTRU Hub Running costs</t>
  </si>
  <si>
    <t>HF0501</t>
  </si>
  <si>
    <t>OCTRU Trials Income - NDORMS</t>
  </si>
  <si>
    <t>HF0502</t>
  </si>
  <si>
    <t>OCTRU Trials Income - NDS</t>
  </si>
  <si>
    <t>HF0503</t>
  </si>
  <si>
    <t>OCTRU Hub - Senior Statisticians</t>
  </si>
  <si>
    <t>HF0504</t>
  </si>
  <si>
    <t>OCTRU Trials Income - Oncology</t>
  </si>
  <si>
    <t>HF0505</t>
  </si>
  <si>
    <t>OCTRU Contingency</t>
  </si>
  <si>
    <t>HF0506</t>
  </si>
  <si>
    <t>OCTRU Hub - Trialist</t>
  </si>
  <si>
    <t>HF1600</t>
  </si>
  <si>
    <t>FRCS (Orth) Courses</t>
  </si>
  <si>
    <t>HF52</t>
  </si>
  <si>
    <t>HF3000</t>
  </si>
  <si>
    <t>Stats Course</t>
  </si>
  <si>
    <t>HF5860</t>
  </si>
  <si>
    <t>CSM RCT Account</t>
  </si>
  <si>
    <t>HF0250</t>
  </si>
  <si>
    <t>Biobank</t>
  </si>
  <si>
    <t>HF53</t>
  </si>
  <si>
    <t>HF0350</t>
  </si>
  <si>
    <t>SITU</t>
  </si>
  <si>
    <t>HF0370</t>
  </si>
  <si>
    <t>Statistics Support</t>
  </si>
  <si>
    <t>HF1060</t>
  </si>
  <si>
    <t>TVCLRN expenses</t>
  </si>
  <si>
    <t>HF1065</t>
  </si>
  <si>
    <t>MSK Hub</t>
  </si>
  <si>
    <t>HF1300</t>
  </si>
  <si>
    <t>Conference Account</t>
  </si>
  <si>
    <t>HF1400</t>
  </si>
  <si>
    <t>Botnar Research Seminars</t>
  </si>
  <si>
    <t>HF1550</t>
  </si>
  <si>
    <t>OOEC Conference Account</t>
  </si>
  <si>
    <t>HF3001</t>
  </si>
  <si>
    <t>Arthritis Symposium (Price)</t>
  </si>
  <si>
    <t>HF5477</t>
  </si>
  <si>
    <t>Reconstructive Surgery Trials Network</t>
  </si>
  <si>
    <t>HF5700</t>
  </si>
  <si>
    <t>Mr Rees Skills Lab</t>
  </si>
  <si>
    <t>HF5865</t>
  </si>
  <si>
    <t>Equator Network</t>
  </si>
  <si>
    <t>HF9982</t>
  </si>
  <si>
    <t>HFA2</t>
  </si>
  <si>
    <t>HF9986</t>
  </si>
  <si>
    <t>HF9998</t>
  </si>
  <si>
    <t>HFB</t>
  </si>
  <si>
    <t>HF9999</t>
  </si>
  <si>
    <t>HI0000</t>
  </si>
  <si>
    <t>CEU - Main A/c</t>
  </si>
  <si>
    <t>HI11</t>
  </si>
  <si>
    <t>HI0220</t>
  </si>
  <si>
    <t>UK Biobank</t>
  </si>
  <si>
    <t>HI21</t>
  </si>
  <si>
    <t>HI0291</t>
  </si>
  <si>
    <t>R Doll Archive</t>
  </si>
  <si>
    <t>HI2000</t>
  </si>
  <si>
    <t>John Fell Fund - Miranda Armstrong</t>
  </si>
  <si>
    <t>HI3000</t>
  </si>
  <si>
    <t>R Ali &amp; INDOX</t>
  </si>
  <si>
    <t>HI7000</t>
  </si>
  <si>
    <t>NHS Patnick</t>
  </si>
  <si>
    <t>HI9981</t>
  </si>
  <si>
    <t>HI22</t>
  </si>
  <si>
    <t>HI0290</t>
  </si>
  <si>
    <t>Open Access charges</t>
  </si>
  <si>
    <t>HI31</t>
  </si>
  <si>
    <t>HI9970</t>
  </si>
  <si>
    <t>HI9971</t>
  </si>
  <si>
    <t>HI5000</t>
  </si>
  <si>
    <t>DPhil Studentships</t>
  </si>
  <si>
    <t>HI51</t>
  </si>
  <si>
    <t>HI4000</t>
  </si>
  <si>
    <t>HI53</t>
  </si>
  <si>
    <t>HI9982</t>
  </si>
  <si>
    <t>HIA2</t>
  </si>
  <si>
    <t>HI9986</t>
  </si>
  <si>
    <t>HI9998</t>
  </si>
  <si>
    <t>HIB</t>
  </si>
  <si>
    <t>HI9999</t>
  </si>
  <si>
    <t>HJ0000</t>
  </si>
  <si>
    <t>Surgery - Main A/c</t>
  </si>
  <si>
    <t>HJ11</t>
  </si>
  <si>
    <t>HJ0001</t>
  </si>
  <si>
    <t>STAFF LEARNING SCHEME</t>
  </si>
  <si>
    <t>HJ0003</t>
  </si>
  <si>
    <t>Departmental Annual Events</t>
  </si>
  <si>
    <t>HJ0005</t>
  </si>
  <si>
    <t>NDS Staff Core</t>
  </si>
  <si>
    <t>HJ0006</t>
  </si>
  <si>
    <t>NDS Staff Underwritten</t>
  </si>
  <si>
    <t>HJ0007</t>
  </si>
  <si>
    <t>NDS Running Costs</t>
  </si>
  <si>
    <t>HJ0100</t>
  </si>
  <si>
    <t>NCG Overhead</t>
  </si>
  <si>
    <t>HJ1200</t>
  </si>
  <si>
    <t>MSc in Surgical Science and Practice</t>
  </si>
  <si>
    <t>HJ1300</t>
  </si>
  <si>
    <t>MSc Immunology</t>
  </si>
  <si>
    <t>HJ1400</t>
  </si>
  <si>
    <t>MSc Immunology 2015/16</t>
  </si>
  <si>
    <t>HJ2050</t>
  </si>
  <si>
    <t>Tissue Culture Facility</t>
  </si>
  <si>
    <t>HJ2100</t>
  </si>
  <si>
    <t>Neuroradiology Course</t>
  </si>
  <si>
    <t>HJ2200</t>
  </si>
  <si>
    <t>Comms &amp; Outreach</t>
  </si>
  <si>
    <t>HJ2220</t>
  </si>
  <si>
    <t>Education Fund</t>
  </si>
  <si>
    <t>HJ3050</t>
  </si>
  <si>
    <t>HJ4005</t>
  </si>
  <si>
    <t>Biorepository</t>
  </si>
  <si>
    <t>HJ4007</t>
  </si>
  <si>
    <t>Robotic Development Fund</t>
  </si>
  <si>
    <t>HJ4010</t>
  </si>
  <si>
    <t>Da Vinci Robot</t>
  </si>
  <si>
    <t>HJ4012</t>
  </si>
  <si>
    <t>Travel and Entertaining</t>
  </si>
  <si>
    <t>HJ4016</t>
  </si>
  <si>
    <t>Events (Tarryn)</t>
  </si>
  <si>
    <t>HJ4017</t>
  </si>
  <si>
    <t>SRT Nurses</t>
  </si>
  <si>
    <t>HJ4040</t>
  </si>
  <si>
    <t>Gerald Walls BAETS</t>
  </si>
  <si>
    <t>HJ4050</t>
  </si>
  <si>
    <t>SITU Income</t>
  </si>
  <si>
    <t>HJ5050</t>
  </si>
  <si>
    <t>NDS Undergraduate Teaching</t>
  </si>
  <si>
    <t>HJ5130</t>
  </si>
  <si>
    <t>Hanson Trust</t>
  </si>
  <si>
    <t>HJ5146</t>
  </si>
  <si>
    <t>QUOD</t>
  </si>
  <si>
    <t>HJ5150</t>
  </si>
  <si>
    <t>Transplant Clinics</t>
  </si>
  <si>
    <t>HJ5220</t>
  </si>
  <si>
    <t>HJ5270</t>
  </si>
  <si>
    <t>MSc in Endovascular Neurosurgery</t>
  </si>
  <si>
    <t>HJ5390</t>
  </si>
  <si>
    <t>McCulloch Patient Safety Academy Courses</t>
  </si>
  <si>
    <t>HJ5460</t>
  </si>
  <si>
    <t>GMC Human Factors Training</t>
  </si>
  <si>
    <t>HJ6000</t>
  </si>
  <si>
    <t>HJ6025</t>
  </si>
  <si>
    <t>MRF Fund</t>
  </si>
  <si>
    <t>HJ6250</t>
  </si>
  <si>
    <t>Transplant Centre Fund</t>
  </si>
  <si>
    <t>HJ6600</t>
  </si>
  <si>
    <t>MRC DTA Studentships</t>
  </si>
  <si>
    <t>HJ2150</t>
  </si>
  <si>
    <t>MRF OXAAA - LEE</t>
  </si>
  <si>
    <t>HJ21</t>
  </si>
  <si>
    <t>HJ2205</t>
  </si>
  <si>
    <t>Surgical Simulation</t>
  </si>
  <si>
    <t>HJ2280</t>
  </si>
  <si>
    <t>Austyn research Support</t>
  </si>
  <si>
    <t>HJ2415</t>
  </si>
  <si>
    <t>Fadi Issa Research</t>
  </si>
  <si>
    <t>HJ2425</t>
  </si>
  <si>
    <t>RCF - David Nasralla</t>
  </si>
  <si>
    <t>HJ4002</t>
  </si>
  <si>
    <t>Hamdy Start-up</t>
  </si>
  <si>
    <t>HJ4003</t>
  </si>
  <si>
    <t>EAU Office Expenses</t>
  </si>
  <si>
    <t>HJ4006</t>
  </si>
  <si>
    <t>HAMDY RESEARCH</t>
  </si>
  <si>
    <t>HJ4009</t>
  </si>
  <si>
    <t>Hamdy PP</t>
  </si>
  <si>
    <t>HJ4011</t>
  </si>
  <si>
    <t>Hamdy Trading</t>
  </si>
  <si>
    <t>HJ4060</t>
  </si>
  <si>
    <t>JOHN BLACK PROFESSORSHIP</t>
  </si>
  <si>
    <t>HJ4101</t>
  </si>
  <si>
    <t>Halliday Research Fund</t>
  </si>
  <si>
    <t>HJ4201</t>
  </si>
  <si>
    <t>Edwards Research Fund</t>
  </si>
  <si>
    <t>HJ4202</t>
  </si>
  <si>
    <t>Edwards Start-up Fund</t>
  </si>
  <si>
    <t>HJ4203</t>
  </si>
  <si>
    <t>MRF - Edwards</t>
  </si>
  <si>
    <t>HJ4302</t>
  </si>
  <si>
    <t>Ploeg Research Support</t>
  </si>
  <si>
    <t>HJ4303</t>
  </si>
  <si>
    <t>Ploeg - Organ Donation Project</t>
  </si>
  <si>
    <t>HJ4304</t>
  </si>
  <si>
    <t>Ploeg NHSBT Support</t>
  </si>
  <si>
    <t>HJ4307</t>
  </si>
  <si>
    <t>Ploeg - Transplant Education Project</t>
  </si>
  <si>
    <t>HJ4350</t>
  </si>
  <si>
    <t>Kaisar Research Support</t>
  </si>
  <si>
    <t>HJ4401</t>
  </si>
  <si>
    <t>Bryant Research Fund</t>
  </si>
  <si>
    <t>HJ4501</t>
  </si>
  <si>
    <t>Lakhoo Research Support</t>
  </si>
  <si>
    <t>HJ5010</t>
  </si>
  <si>
    <t>Turney Research Fund</t>
  </si>
  <si>
    <t>HJ5012</t>
  </si>
  <si>
    <t>McLaren Project</t>
  </si>
  <si>
    <t>HJ5020</t>
  </si>
  <si>
    <t>EBU Fellowship</t>
  </si>
  <si>
    <t>HJ5030</t>
  </si>
  <si>
    <t>Ian McGinnes Fund</t>
  </si>
  <si>
    <t>HJ5051</t>
  </si>
  <si>
    <t>HURST MRF</t>
  </si>
  <si>
    <t>HJ5055</t>
  </si>
  <si>
    <t>Handa Research Fund</t>
  </si>
  <si>
    <t>HJ5060</t>
  </si>
  <si>
    <t>Hands PJM Money</t>
  </si>
  <si>
    <t>HJ5070</t>
  </si>
  <si>
    <t>TRIG - Research Support</t>
  </si>
  <si>
    <t>HJ5080</t>
  </si>
  <si>
    <t>Wood PJM Money</t>
  </si>
  <si>
    <t>HJ5095</t>
  </si>
  <si>
    <t>HESTER RESEARCH SUPPORT</t>
  </si>
  <si>
    <t>HJ5100</t>
  </si>
  <si>
    <t>Wood Donation Account</t>
  </si>
  <si>
    <t>HJ5125</t>
  </si>
  <si>
    <t>KNIGHT RESEARCH</t>
  </si>
  <si>
    <t>HJ5126</t>
  </si>
  <si>
    <t>Knight Hanson Staff funding</t>
  </si>
  <si>
    <t>HJ5140</t>
  </si>
  <si>
    <t>Friend Research Fund</t>
  </si>
  <si>
    <t>HJ5147</t>
  </si>
  <si>
    <t>Sweeney Research Fund</t>
  </si>
  <si>
    <t>HJ5170</t>
  </si>
  <si>
    <t>MORRIS RESEARCH SUPPORT</t>
  </si>
  <si>
    <t>HJ5175</t>
  </si>
  <si>
    <t>Morris Knight PSP Funds</t>
  </si>
  <si>
    <t>HJ5180</t>
  </si>
  <si>
    <t>RESTORE Fadi Issa</t>
  </si>
  <si>
    <t>HJ5185</t>
  </si>
  <si>
    <t>Johnson Research Support</t>
  </si>
  <si>
    <t>HJ5190</t>
  </si>
  <si>
    <t>Paediatric Surgeons Club</t>
  </si>
  <si>
    <t>HJ5195</t>
  </si>
  <si>
    <t>Johnson - Allison Foundation</t>
  </si>
  <si>
    <t>HJ5205</t>
  </si>
  <si>
    <t>NEONATAL SURGERY COURSE 2014</t>
  </si>
  <si>
    <t>HJ5215</t>
  </si>
  <si>
    <t>Novaliq</t>
  </si>
  <si>
    <t>HJ5230</t>
  </si>
  <si>
    <t>Cross Derek Gray Award</t>
  </si>
  <si>
    <t>HJ5250</t>
  </si>
  <si>
    <t>CET Morris</t>
  </si>
  <si>
    <t>HJ5260</t>
  </si>
  <si>
    <t>Byrne Research</t>
  </si>
  <si>
    <t>HJ5290</t>
  </si>
  <si>
    <t>ESOT Morris</t>
  </si>
  <si>
    <t>HJ5295</t>
  </si>
  <si>
    <t>MORRIS MEMOIRS - ALLISON</t>
  </si>
  <si>
    <t>HJ5300</t>
  </si>
  <si>
    <t>Cranston Research Fund</t>
  </si>
  <si>
    <t>HJ5310</t>
  </si>
  <si>
    <t>Chair in Neurosurgery - Donations</t>
  </si>
  <si>
    <t>HJ5350</t>
  </si>
  <si>
    <t>Peter McCulloch Research Account</t>
  </si>
  <si>
    <t>HJ5360</t>
  </si>
  <si>
    <t>IDEAL</t>
  </si>
  <si>
    <t>HJ5370</t>
  </si>
  <si>
    <t>McCulloch UK China Collaboration</t>
  </si>
  <si>
    <t>HJ5380</t>
  </si>
  <si>
    <t>Morgan Pharmacy</t>
  </si>
  <si>
    <t>HJ5385</t>
  </si>
  <si>
    <t>Verrill Research Fund</t>
  </si>
  <si>
    <t>HJ5400</t>
  </si>
  <si>
    <t>Bhutta Research</t>
  </si>
  <si>
    <t>HJ5415</t>
  </si>
  <si>
    <t>BHUTTA LASERS IN ENT</t>
  </si>
  <si>
    <t>HJ5419</t>
  </si>
  <si>
    <t>Hunter Research Support</t>
  </si>
  <si>
    <t>HJ5420</t>
  </si>
  <si>
    <t>Burton Research</t>
  </si>
  <si>
    <t>HJ5450</t>
  </si>
  <si>
    <t>Lamb Research</t>
  </si>
  <si>
    <t>HJ5455</t>
  </si>
  <si>
    <t>Taggart Research Support</t>
  </si>
  <si>
    <t>HJ5500</t>
  </si>
  <si>
    <t>Aziz Research Fund</t>
  </si>
  <si>
    <t>HJ5510</t>
  </si>
  <si>
    <t>AZIZ WOLFSON 2</t>
  </si>
  <si>
    <t>HJ5520</t>
  </si>
  <si>
    <t>GREEN RESEARCH SUPPORT</t>
  </si>
  <si>
    <t>HJ5560</t>
  </si>
  <si>
    <t>Norman Collisson Foundation - Pycroft</t>
  </si>
  <si>
    <t>HJ5611</t>
  </si>
  <si>
    <t>ONNRU Research</t>
  </si>
  <si>
    <t>HJ5700</t>
  </si>
  <si>
    <t>Fitzgerald Research Fund</t>
  </si>
  <si>
    <t>HJ5705</t>
  </si>
  <si>
    <t>MRF Fitzgerald</t>
  </si>
  <si>
    <t>HJ5800</t>
  </si>
  <si>
    <t>Gleeson Research Fund</t>
  </si>
  <si>
    <t>HJ5810</t>
  </si>
  <si>
    <t>OCCTOPUS SURGICAL RESEARCH FELLOW</t>
  </si>
  <si>
    <t>HJ5820</t>
  </si>
  <si>
    <t>HOWARD RESEARCH FUND</t>
  </si>
  <si>
    <t>HJ5900</t>
  </si>
  <si>
    <t>Yeung Research Support</t>
  </si>
  <si>
    <t>HJ5910</t>
  </si>
  <si>
    <t>Neal Research Support</t>
  </si>
  <si>
    <t>HJ6050</t>
  </si>
  <si>
    <t>Jill Broadis Research Fund (Cancer Research)</t>
  </si>
  <si>
    <t>HJ6100</t>
  </si>
  <si>
    <t>Vascular Research Fund</t>
  </si>
  <si>
    <t>HJ6150</t>
  </si>
  <si>
    <t>Dr Clarke Memorial Fund (Transplantation Research)</t>
  </si>
  <si>
    <t>HJ6200</t>
  </si>
  <si>
    <t>Stuart Milton Fund (Reconstructive Surgery)</t>
  </si>
  <si>
    <t>HJ6300</t>
  </si>
  <si>
    <t>Bernard Fellowship in Urology</t>
  </si>
  <si>
    <t>HJ6606</t>
  </si>
  <si>
    <t>WALLIN MRC DTA EXTRA AWARD</t>
  </si>
  <si>
    <t>HJ7055</t>
  </si>
  <si>
    <t>Webcast</t>
  </si>
  <si>
    <t>HJ7200</t>
  </si>
  <si>
    <t>Peter McCulloch Trading Account</t>
  </si>
  <si>
    <t>HJ7300</t>
  </si>
  <si>
    <t>Leadership Bursary Account</t>
  </si>
  <si>
    <t>HJ7410</t>
  </si>
  <si>
    <t>UCB Research Support</t>
  </si>
  <si>
    <t>HJ7420</t>
  </si>
  <si>
    <t>UCB Celltech</t>
  </si>
  <si>
    <t>HJ5395</t>
  </si>
  <si>
    <t>PSA Teaching</t>
  </si>
  <si>
    <t>HJ22</t>
  </si>
  <si>
    <t>HJ9981</t>
  </si>
  <si>
    <t>HJ2270</t>
  </si>
  <si>
    <t>Turney Salary Recharge</t>
  </si>
  <si>
    <t>HJ31</t>
  </si>
  <si>
    <t>HJ2340</t>
  </si>
  <si>
    <t>Marshall Recharge</t>
  </si>
  <si>
    <t>HJ2400</t>
  </si>
  <si>
    <t>Cranston Recharge</t>
  </si>
  <si>
    <t>HJ2420</t>
  </si>
  <si>
    <t>Lee Recharge</t>
  </si>
  <si>
    <t>HJ2430</t>
  </si>
  <si>
    <t>Aziz Recharge</t>
  </si>
  <si>
    <t>HJ2435</t>
  </si>
  <si>
    <t>HJ2440</t>
  </si>
  <si>
    <t>Honeyman Recharge</t>
  </si>
  <si>
    <t>HJ2445</t>
  </si>
  <si>
    <t>Hunter Recharge</t>
  </si>
  <si>
    <t>HJ2455</t>
  </si>
  <si>
    <t>Issa Recharge</t>
  </si>
  <si>
    <t>HJ2460</t>
  </si>
  <si>
    <t>Magar Recharge</t>
  </si>
  <si>
    <t>HJ2465</t>
  </si>
  <si>
    <t>Stark Recharge</t>
  </si>
  <si>
    <t>HJ2470</t>
  </si>
  <si>
    <t>RCF Hamdy Data entry 30525</t>
  </si>
  <si>
    <t>HJ2480</t>
  </si>
  <si>
    <t>Renshaw Recharge</t>
  </si>
  <si>
    <t>HJ2490</t>
  </si>
  <si>
    <t>GEL Research Nurse</t>
  </si>
  <si>
    <t>HJ2495</t>
  </si>
  <si>
    <t>Douek Recharge</t>
  </si>
  <si>
    <t>HJ2500</t>
  </si>
  <si>
    <t>NDS Recharge Account</t>
  </si>
  <si>
    <t>HJ4004</t>
  </si>
  <si>
    <t>HAMDY RECHARGE</t>
  </si>
  <si>
    <t>HJ4014</t>
  </si>
  <si>
    <t>Senior Fellow in Urology Recharge</t>
  </si>
  <si>
    <t>HJ4015</t>
  </si>
  <si>
    <t>Hamdy APA</t>
  </si>
  <si>
    <t>HJ4018</t>
  </si>
  <si>
    <t>Verrill, Claire RECHARGE</t>
  </si>
  <si>
    <t>HJ4020</t>
  </si>
  <si>
    <t>Walls DCL Recharge</t>
  </si>
  <si>
    <t>HJ4102</t>
  </si>
  <si>
    <t>Halliday Salary</t>
  </si>
  <si>
    <t>HJ4103</t>
  </si>
  <si>
    <t>ACST-2 Bridge Funding</t>
  </si>
  <si>
    <t>HJ4301</t>
  </si>
  <si>
    <t>Ploeg Salary Recharge</t>
  </si>
  <si>
    <t>HJ4306</t>
  </si>
  <si>
    <t>NORS Training</t>
  </si>
  <si>
    <t>HJ4308</t>
  </si>
  <si>
    <t>NHSBT 1PA GENERAL FUND</t>
  </si>
  <si>
    <t>HJ4403</t>
  </si>
  <si>
    <t>Bryant Salary Recharge</t>
  </si>
  <si>
    <t>HJ5015</t>
  </si>
  <si>
    <t>Turney On-Call Allowance Recharge</t>
  </si>
  <si>
    <t>HJ5127</t>
  </si>
  <si>
    <t>Knight Salary Recharge</t>
  </si>
  <si>
    <t>HJ5200</t>
  </si>
  <si>
    <t>Johnson Recharge</t>
  </si>
  <si>
    <t>HJ5410</t>
  </si>
  <si>
    <t>Bhutta CLRN Consumable Support</t>
  </si>
  <si>
    <t>HJ5430</t>
  </si>
  <si>
    <t>RCF Salary Recharge</t>
  </si>
  <si>
    <t>HJ5550</t>
  </si>
  <si>
    <t>Fitzgerald OUH Recharge</t>
  </si>
  <si>
    <t>HJ5710</t>
  </si>
  <si>
    <t>Burton SCRF Recharge 8</t>
  </si>
  <si>
    <t>HJ5720</t>
  </si>
  <si>
    <t>Burton SCRF Recharge 2</t>
  </si>
  <si>
    <t>HJ5730</t>
  </si>
  <si>
    <t>UKCC Director Recharge</t>
  </si>
  <si>
    <t>HJ5750</t>
  </si>
  <si>
    <t>Faulker, Sam Secondment RECHARGE</t>
  </si>
  <si>
    <t>HJ7000</t>
  </si>
  <si>
    <t>ORH Recharge</t>
  </si>
  <si>
    <t>HJ7100</t>
  </si>
  <si>
    <t>NCG</t>
  </si>
  <si>
    <t>HJ7430</t>
  </si>
  <si>
    <t>TPIAT Clinical Service Recharge</t>
  </si>
  <si>
    <t>HJ7440</t>
  </si>
  <si>
    <t>Colling Recharge</t>
  </si>
  <si>
    <t>HJ8020</t>
  </si>
  <si>
    <t>Weissenbacher Recharge</t>
  </si>
  <si>
    <t>HJ8030</t>
  </si>
  <si>
    <t>Barnes Recharge</t>
  </si>
  <si>
    <t>HJ9970</t>
  </si>
  <si>
    <t>HJ9971</t>
  </si>
  <si>
    <t>HJ1000</t>
  </si>
  <si>
    <t>Flow Cytometry - SRF</t>
  </si>
  <si>
    <t>HJ42</t>
  </si>
  <si>
    <t>HJ2075</t>
  </si>
  <si>
    <t>LN2 SRF</t>
  </si>
  <si>
    <t>HJ2080</t>
  </si>
  <si>
    <t>OCHRe Biobank</t>
  </si>
  <si>
    <t>HJ1500</t>
  </si>
  <si>
    <t>MSc Immunology Bursary Fund</t>
  </si>
  <si>
    <t>HJ51</t>
  </si>
  <si>
    <t>HJ5110</t>
  </si>
  <si>
    <t>Zahrani Bench Fees</t>
  </si>
  <si>
    <t>HJ6605</t>
  </si>
  <si>
    <t>ROY MRC DTA EXTRA AWARD</t>
  </si>
  <si>
    <t>HJ2160</t>
  </si>
  <si>
    <t>BYRNE ESMINT</t>
  </si>
  <si>
    <t>HJ53</t>
  </si>
  <si>
    <t>HJ2240</t>
  </si>
  <si>
    <t>MSc Diagnostic Imaging</t>
  </si>
  <si>
    <t>HJ5085</t>
  </si>
  <si>
    <t>MRF Pump Priming application - Hester</t>
  </si>
  <si>
    <t>HJ5145</t>
  </si>
  <si>
    <t>ISBTS 2013</t>
  </si>
  <si>
    <t>HJ5148</t>
  </si>
  <si>
    <t>National Pancreas Forum</t>
  </si>
  <si>
    <t>HJ5240</t>
  </si>
  <si>
    <t>Bushell Memorial Travel Fund</t>
  </si>
  <si>
    <t>HJ5275</t>
  </si>
  <si>
    <t>MSc Endovascular Neurosurgery 2015/16</t>
  </si>
  <si>
    <t>HJ5365</t>
  </si>
  <si>
    <t>IDEAL Conference - McCulloch</t>
  </si>
  <si>
    <t>HJ7450</t>
  </si>
  <si>
    <t>Matin OUH</t>
  </si>
  <si>
    <t>HJ9982</t>
  </si>
  <si>
    <t>HJA2</t>
  </si>
  <si>
    <t>HJ9986</t>
  </si>
  <si>
    <t>HJ9998</t>
  </si>
  <si>
    <t>HJB</t>
  </si>
  <si>
    <t>HJ9999</t>
  </si>
  <si>
    <t>HM0000</t>
  </si>
  <si>
    <t>Nuffield Department Clinical Neurosciences - Main A/c</t>
  </si>
  <si>
    <t>HM11</t>
  </si>
  <si>
    <t>HM0005</t>
  </si>
  <si>
    <t>Student Administration Fund</t>
  </si>
  <si>
    <t>HM0020</t>
  </si>
  <si>
    <t>CPSD</t>
  </si>
  <si>
    <t>HM0030</t>
  </si>
  <si>
    <t>HM0035</t>
  </si>
  <si>
    <t>Staff Development &amp; Athena Swan</t>
  </si>
  <si>
    <t>HM0040</t>
  </si>
  <si>
    <t>HM0045</t>
  </si>
  <si>
    <t>HOD Office Core Fund</t>
  </si>
  <si>
    <t>HM0050</t>
  </si>
  <si>
    <t>Public Engagement Fund</t>
  </si>
  <si>
    <t>HM0055</t>
  </si>
  <si>
    <t>Carers Fund</t>
  </si>
  <si>
    <t>HM0060</t>
  </si>
  <si>
    <t>Neuroscience Grand Round</t>
  </si>
  <si>
    <t>HM0070</t>
  </si>
  <si>
    <t>Thornton Bequest Trust Fund</t>
  </si>
  <si>
    <t>HM0080</t>
  </si>
  <si>
    <t>Ophthalmological Trust Fund</t>
  </si>
  <si>
    <t>HM0120</t>
  </si>
  <si>
    <t>Wolfson Building</t>
  </si>
  <si>
    <t>HM0130</t>
  </si>
  <si>
    <t>Small Bore Animal Scanner</t>
  </si>
  <si>
    <t>HM0140</t>
  </si>
  <si>
    <t>West Wing Level 5 and 6 Account</t>
  </si>
  <si>
    <t>HM0150</t>
  </si>
  <si>
    <t>Oxford Neuroscience</t>
  </si>
  <si>
    <t>HM0160</t>
  </si>
  <si>
    <t>Assistant DA Account</t>
  </si>
  <si>
    <t>HM8000</t>
  </si>
  <si>
    <t>Year End adjustment Accrual and Prepayment</t>
  </si>
  <si>
    <t>HM1010</t>
  </si>
  <si>
    <t>FHS Funding to Supervisors</t>
  </si>
  <si>
    <t>HM21</t>
  </si>
  <si>
    <t>HM1060</t>
  </si>
  <si>
    <t>Lights Up Asia Inc - Talbot</t>
  </si>
  <si>
    <t>HM1120</t>
  </si>
  <si>
    <t>Peter Jezzard - Endowment</t>
  </si>
  <si>
    <t>HM1160</t>
  </si>
  <si>
    <t>Google Behrens</t>
  </si>
  <si>
    <t>HM1170</t>
  </si>
  <si>
    <t>Brain Tumour Fund - Olaf Ansorge</t>
  </si>
  <si>
    <t>HM5020</t>
  </si>
  <si>
    <t>Prof Bron Trading</t>
  </si>
  <si>
    <t>HM5040</t>
  </si>
  <si>
    <t>Brain Bank</t>
  </si>
  <si>
    <t>HM7000</t>
  </si>
  <si>
    <t>Irene Tracey research Expense</t>
  </si>
  <si>
    <t>HM7010</t>
  </si>
  <si>
    <t>Pattinson K Research</t>
  </si>
  <si>
    <t>HM7020</t>
  </si>
  <si>
    <t>Dr Heidi Johansen-Berg</t>
  </si>
  <si>
    <t>HM7030</t>
  </si>
  <si>
    <t>Prof Masud Husain - Research</t>
  </si>
  <si>
    <t>HM7040</t>
  </si>
  <si>
    <t>Angela Vincent</t>
  </si>
  <si>
    <t>HM7050</t>
  </si>
  <si>
    <t>Bennett, Prof Dave - Research</t>
  </si>
  <si>
    <t>HM7060</t>
  </si>
  <si>
    <t>Dr Karla Miller</t>
  </si>
  <si>
    <t>HM7070</t>
  </si>
  <si>
    <t>Giles Research Fund</t>
  </si>
  <si>
    <t>HM7080</t>
  </si>
  <si>
    <t>Olaf Ansorge</t>
  </si>
  <si>
    <t>HM7090</t>
  </si>
  <si>
    <t>Esiri M Research</t>
  </si>
  <si>
    <t>HM7100</t>
  </si>
  <si>
    <t>A James Donation Account</t>
  </si>
  <si>
    <t>HM7110</t>
  </si>
  <si>
    <t>Talbot K Research</t>
  </si>
  <si>
    <t>HM7120</t>
  </si>
  <si>
    <t>Antoniades C - Research Fund</t>
  </si>
  <si>
    <t>HM7130</t>
  </si>
  <si>
    <t>Neurosciences Staff Meetings - Drug Company Donations</t>
  </si>
  <si>
    <t>HM7170</t>
  </si>
  <si>
    <t>Peter Brown</t>
  </si>
  <si>
    <t>HM7180</t>
  </si>
  <si>
    <t>S Hicks</t>
  </si>
  <si>
    <t>HM7200</t>
  </si>
  <si>
    <t>Beeson Salary</t>
  </si>
  <si>
    <t>HM7210</t>
  </si>
  <si>
    <t>BINOC Meeting</t>
  </si>
  <si>
    <t>HM7220</t>
  </si>
  <si>
    <t>Dr Rothwell</t>
  </si>
  <si>
    <t>HM7230</t>
  </si>
  <si>
    <t>Oxford Biomedical Imaging Festival</t>
  </si>
  <si>
    <t>HM7240</t>
  </si>
  <si>
    <t>Butler C OCCD Research</t>
  </si>
  <si>
    <t>HM7260</t>
  </si>
  <si>
    <t>Dr C Kearns Research</t>
  </si>
  <si>
    <t>HM7270</t>
  </si>
  <si>
    <t>Vincent A Research</t>
  </si>
  <si>
    <t>HM7280</t>
  </si>
  <si>
    <t>Fugger L Research</t>
  </si>
  <si>
    <t>HM7290</t>
  </si>
  <si>
    <t>Wilcox Research</t>
  </si>
  <si>
    <t>HM7300</t>
  </si>
  <si>
    <t>Palace J Research</t>
  </si>
  <si>
    <t>HM7310</t>
  </si>
  <si>
    <t>Pierre Research</t>
  </si>
  <si>
    <t>HM7340</t>
  </si>
  <si>
    <t>Andrew Moore - research</t>
  </si>
  <si>
    <t>HM7360</t>
  </si>
  <si>
    <t>Dr D Young - research</t>
  </si>
  <si>
    <t>HM7370</t>
  </si>
  <si>
    <t>Nemeth A Research</t>
  </si>
  <si>
    <t>HM7380</t>
  </si>
  <si>
    <t>MacLaren R Research</t>
  </si>
  <si>
    <t>HM7390</t>
  </si>
  <si>
    <t>Downes Research</t>
  </si>
  <si>
    <t>HM7400</t>
  </si>
  <si>
    <t>Salmon Research</t>
  </si>
  <si>
    <t>HM7410</t>
  </si>
  <si>
    <t>Hankins M Research</t>
  </si>
  <si>
    <t>HM7420</t>
  </si>
  <si>
    <t>Rosen P Research</t>
  </si>
  <si>
    <t>HM7430</t>
  </si>
  <si>
    <t>Chong V Research</t>
  </si>
  <si>
    <t>HM7440</t>
  </si>
  <si>
    <t>Osborne Research</t>
  </si>
  <si>
    <t>HM7450</t>
  </si>
  <si>
    <t>Foster Research</t>
  </si>
  <si>
    <t>HM7460</t>
  </si>
  <si>
    <t>Patel CK Research</t>
  </si>
  <si>
    <t>HM7470</t>
  </si>
  <si>
    <t>FSF Matt Craner Research</t>
  </si>
  <si>
    <t>HM7480</t>
  </si>
  <si>
    <t>Farmery A Research</t>
  </si>
  <si>
    <t>HM7490</t>
  </si>
  <si>
    <t>Loken L Research</t>
  </si>
  <si>
    <t>HM7500</t>
  </si>
  <si>
    <t>Dobson and Wilkinson Research</t>
  </si>
  <si>
    <t>HM7510</t>
  </si>
  <si>
    <t>McKechnie S Research</t>
  </si>
  <si>
    <t>HM7520</t>
  </si>
  <si>
    <t>Cader, Zam Dr Research</t>
  </si>
  <si>
    <t>HM7540</t>
  </si>
  <si>
    <t>Gordon Wilcock Research</t>
  </si>
  <si>
    <t>HM7550</t>
  </si>
  <si>
    <t>Arjune S Dr Research</t>
  </si>
  <si>
    <t>HM7560</t>
  </si>
  <si>
    <t>Peirson S Dr Research</t>
  </si>
  <si>
    <t>HM7570</t>
  </si>
  <si>
    <t>S Irani Research Fund</t>
  </si>
  <si>
    <t>HM7580</t>
  </si>
  <si>
    <t>B Damato Research Fund</t>
  </si>
  <si>
    <t>HM7590</t>
  </si>
  <si>
    <t>G Tofaris Research Fund</t>
  </si>
  <si>
    <t>HM7600</t>
  </si>
  <si>
    <t>OXANA - Oxford Autoimmune Neurology in older Adults</t>
  </si>
  <si>
    <t>HM7610</t>
  </si>
  <si>
    <t>C Stagg Research Fund</t>
  </si>
  <si>
    <t>HM7800</t>
  </si>
  <si>
    <t>FMRIB PI Group</t>
  </si>
  <si>
    <t>HM7850</t>
  </si>
  <si>
    <t>Sleep Lab</t>
  </si>
  <si>
    <t>HM7860</t>
  </si>
  <si>
    <t>S Rinaldi Research Fund</t>
  </si>
  <si>
    <t>HM7900</t>
  </si>
  <si>
    <t>General Research Account</t>
  </si>
  <si>
    <t>HM9981</t>
  </si>
  <si>
    <t>HM22</t>
  </si>
  <si>
    <t>HM0100</t>
  </si>
  <si>
    <t>HM31</t>
  </si>
  <si>
    <t>HM0110</t>
  </si>
  <si>
    <t>Non-Salary Recharges</t>
  </si>
  <si>
    <t>HM9970</t>
  </si>
  <si>
    <t>HM9971</t>
  </si>
  <si>
    <t>HM0170</t>
  </si>
  <si>
    <t>Assay Services</t>
  </si>
  <si>
    <t>HM41</t>
  </si>
  <si>
    <t>HM4005</t>
  </si>
  <si>
    <t>FMRIB Operating Account</t>
  </si>
  <si>
    <t>HM42</t>
  </si>
  <si>
    <t>HM4010</t>
  </si>
  <si>
    <t>FMRIB Computing Support</t>
  </si>
  <si>
    <t>HM4055</t>
  </si>
  <si>
    <t>Aperio Scanscope AT SRF</t>
  </si>
  <si>
    <t>HM4065</t>
  </si>
  <si>
    <t>Microbeam PALM Microscope</t>
  </si>
  <si>
    <t>HM4070</t>
  </si>
  <si>
    <t>OxStar</t>
  </si>
  <si>
    <t>HM4075</t>
  </si>
  <si>
    <t>Confocal Imaging System SRF</t>
  </si>
  <si>
    <t>HM4080</t>
  </si>
  <si>
    <t>Scni Management Account</t>
  </si>
  <si>
    <t>HM4085</t>
  </si>
  <si>
    <t>Calcium Imaging System SRF</t>
  </si>
  <si>
    <t>HM4090</t>
  </si>
  <si>
    <t>Spinning Disc Microscope SRF</t>
  </si>
  <si>
    <t>HM4095</t>
  </si>
  <si>
    <t>NDCN Confocal SRF</t>
  </si>
  <si>
    <t>HM5030</t>
  </si>
  <si>
    <t>Analysis Group Operating Account</t>
  </si>
  <si>
    <t>HM3010</t>
  </si>
  <si>
    <t>Doctoral Training Grants (MRC)</t>
  </si>
  <si>
    <t>HM51</t>
  </si>
  <si>
    <t>HM3020</t>
  </si>
  <si>
    <t>Neuroscience MSc in Sleep Medicine</t>
  </si>
  <si>
    <t>HM52</t>
  </si>
  <si>
    <t>HM0010</t>
  </si>
  <si>
    <t>Royalty Income ISIS</t>
  </si>
  <si>
    <t>HM53</t>
  </si>
  <si>
    <t>HM1000</t>
  </si>
  <si>
    <t>HM1020</t>
  </si>
  <si>
    <t>McGill Funds</t>
  </si>
  <si>
    <t>HM1030</t>
  </si>
  <si>
    <t>Parkinson's Disease Fund</t>
  </si>
  <si>
    <t>HM1040</t>
  </si>
  <si>
    <t>Doug Wilkinson PTCF</t>
  </si>
  <si>
    <t>HM1050</t>
  </si>
  <si>
    <t>OxPOPPS</t>
  </si>
  <si>
    <t>HM1070</t>
  </si>
  <si>
    <t>Retinal Research Fund</t>
  </si>
  <si>
    <t>HM1080</t>
  </si>
  <si>
    <t>Oxford Discovery Fund (Parkinson Disease)</t>
  </si>
  <si>
    <t>HM1100</t>
  </si>
  <si>
    <t>John Fell Funds Awards</t>
  </si>
  <si>
    <t>HM1110</t>
  </si>
  <si>
    <t>Graduate Programme in Neuroscience Dep Exp Psy</t>
  </si>
  <si>
    <t>HM1130</t>
  </si>
  <si>
    <t>SWAS-OIF</t>
  </si>
  <si>
    <t>HM1140</t>
  </si>
  <si>
    <t>Sackler Foundation for the Scni SOF CB193</t>
  </si>
  <si>
    <t>HM1150</t>
  </si>
  <si>
    <t>MNDA Service Contracts</t>
  </si>
  <si>
    <t>HM2000</t>
  </si>
  <si>
    <t>Primary FRCA Course</t>
  </si>
  <si>
    <t>HM2010</t>
  </si>
  <si>
    <t>Developing Countries</t>
  </si>
  <si>
    <t>HM2020</t>
  </si>
  <si>
    <t>TMS Summer School</t>
  </si>
  <si>
    <t>HM2040</t>
  </si>
  <si>
    <t>On line shop</t>
  </si>
  <si>
    <t>HM2050</t>
  </si>
  <si>
    <t>RA-UK Svetlana</t>
  </si>
  <si>
    <t>HM2060</t>
  </si>
  <si>
    <t>SCNi Summer School</t>
  </si>
  <si>
    <t>HM2090</t>
  </si>
  <si>
    <t>Oxford Neurology Course</t>
  </si>
  <si>
    <t>HM2100</t>
  </si>
  <si>
    <t>Oxford Neuroscience Symposium</t>
  </si>
  <si>
    <t>HM2120</t>
  </si>
  <si>
    <t>FMRIB Graduate Programme</t>
  </si>
  <si>
    <t>HM2130</t>
  </si>
  <si>
    <t>Practical Cognition Course</t>
  </si>
  <si>
    <t>HM2140</t>
  </si>
  <si>
    <t>Neurology Network Meeting</t>
  </si>
  <si>
    <t>HM2500</t>
  </si>
  <si>
    <t>Stroke Unit</t>
  </si>
  <si>
    <t>HM4050</t>
  </si>
  <si>
    <t>Software Library Course Account</t>
  </si>
  <si>
    <t>HM4060</t>
  </si>
  <si>
    <t>HM9982</t>
  </si>
  <si>
    <t>HMA2</t>
  </si>
  <si>
    <t>HM9986</t>
  </si>
  <si>
    <t>HM9998</t>
  </si>
  <si>
    <t>HMB</t>
  </si>
  <si>
    <t>HM9999</t>
  </si>
  <si>
    <t>HN0000</t>
  </si>
  <si>
    <t>Paediatrics - Main A/c</t>
  </si>
  <si>
    <t>HN11</t>
  </si>
  <si>
    <t>HN1111</t>
  </si>
  <si>
    <t>Paediatrics Infectious Diseases Course</t>
  </si>
  <si>
    <t>HN5540</t>
  </si>
  <si>
    <t>Paediatric Teaching Course</t>
  </si>
  <si>
    <t>HN5680</t>
  </si>
  <si>
    <t>Slater - professorial start-up funds</t>
  </si>
  <si>
    <t>HN5900</t>
  </si>
  <si>
    <t>Servais - professorial start-up funds</t>
  </si>
  <si>
    <t>HN1000</t>
  </si>
  <si>
    <t>Hollander - General</t>
  </si>
  <si>
    <t>HN21</t>
  </si>
  <si>
    <t>HN1005</t>
  </si>
  <si>
    <t>EP Abraham Cephalosporin Fund</t>
  </si>
  <si>
    <t>HN1010</t>
  </si>
  <si>
    <t>OVG - General</t>
  </si>
  <si>
    <t>HN5070</t>
  </si>
  <si>
    <t>Kelly MRF funding</t>
  </si>
  <si>
    <t>HN5110</t>
  </si>
  <si>
    <t>James Gilchrist - research support</t>
  </si>
  <si>
    <t>HN5210</t>
  </si>
  <si>
    <t>Roehr - General</t>
  </si>
  <si>
    <t>HN5230</t>
  </si>
  <si>
    <t>Dr. Alex Jones - General</t>
  </si>
  <si>
    <t>HN5340</t>
  </si>
  <si>
    <t>Sullivan - Associate Dean Funding</t>
  </si>
  <si>
    <t>HN5350</t>
  </si>
  <si>
    <t>Sullivan - General</t>
  </si>
  <si>
    <t>HN5360</t>
  </si>
  <si>
    <t>Goulder - General</t>
  </si>
  <si>
    <t>HN5420</t>
  </si>
  <si>
    <t>Moxon- General</t>
  </si>
  <si>
    <t>HN5430</t>
  </si>
  <si>
    <t>Wood RSF</t>
  </si>
  <si>
    <t>HN5440</t>
  </si>
  <si>
    <t>Wood Bowerman</t>
  </si>
  <si>
    <t>HN5450</t>
  </si>
  <si>
    <t>Wood Mager RSF</t>
  </si>
  <si>
    <t>HN5460</t>
  </si>
  <si>
    <t>Wood Patent Costs</t>
  </si>
  <si>
    <t>HN5470</t>
  </si>
  <si>
    <t>Wood Neuroscience Collaboration</t>
  </si>
  <si>
    <t>HN5480</t>
  </si>
  <si>
    <t>Harrington foundation GL</t>
  </si>
  <si>
    <t>HN5550</t>
  </si>
  <si>
    <t>Wilkinson Emeritus Fund</t>
  </si>
  <si>
    <t>HN5560</t>
  </si>
  <si>
    <t>Sullivan Discretionary Fund</t>
  </si>
  <si>
    <t>HN5600</t>
  </si>
  <si>
    <t>MenB Vaccine Development</t>
  </si>
  <si>
    <t>HN5670</t>
  </si>
  <si>
    <t>Slater - General</t>
  </si>
  <si>
    <t>HN5700</t>
  </si>
  <si>
    <t>Roberts - General</t>
  </si>
  <si>
    <t>HN5810</t>
  </si>
  <si>
    <t>Oxford Paediatric Haematology - HUMP fund</t>
  </si>
  <si>
    <t>HN5820</t>
  </si>
  <si>
    <t>Oxford Paediatrics Haematology</t>
  </si>
  <si>
    <t>HN8050</t>
  </si>
  <si>
    <t>IIC Residual Balances</t>
  </si>
  <si>
    <t>HN9981</t>
  </si>
  <si>
    <t>HN22</t>
  </si>
  <si>
    <t>HN0500</t>
  </si>
  <si>
    <t>Recoverable Expenditure (Recharges)</t>
  </si>
  <si>
    <t>HN31</t>
  </si>
  <si>
    <t>HN0999</t>
  </si>
  <si>
    <t>Do not use</t>
  </si>
  <si>
    <t>HN5260</t>
  </si>
  <si>
    <t>OVG Invasive Bacterial Infection Research</t>
  </si>
  <si>
    <t>HN9970</t>
  </si>
  <si>
    <t>HN9971</t>
  </si>
  <si>
    <t>HN5120</t>
  </si>
  <si>
    <t>OVG - IIC Conference</t>
  </si>
  <si>
    <t>HN53</t>
  </si>
  <si>
    <t>HN5200</t>
  </si>
  <si>
    <t>OVG - Malta Study - FSF Funding</t>
  </si>
  <si>
    <t>HN5240</t>
  </si>
  <si>
    <t>Claire Waddington: BRC fellowship</t>
  </si>
  <si>
    <t>HN5610</t>
  </si>
  <si>
    <t>Brindley - General</t>
  </si>
  <si>
    <t>HN6065</t>
  </si>
  <si>
    <t>OVG - RSV Conference</t>
  </si>
  <si>
    <t>HN6070</t>
  </si>
  <si>
    <t>Pollard Nepal Study</t>
  </si>
  <si>
    <t>HN6100</t>
  </si>
  <si>
    <t>OVG Immunisation Conference</t>
  </si>
  <si>
    <t>HN6150</t>
  </si>
  <si>
    <t>BBSRC CASE Award Income</t>
  </si>
  <si>
    <t>HN6155</t>
  </si>
  <si>
    <t>HN9982</t>
  </si>
  <si>
    <t>HNA2</t>
  </si>
  <si>
    <t>HN9986</t>
  </si>
  <si>
    <t>HN9998</t>
  </si>
  <si>
    <t>HNB</t>
  </si>
  <si>
    <t>HN9999</t>
  </si>
  <si>
    <t>HP0000</t>
  </si>
  <si>
    <t>Oxford Ludwig Institute - Main A/c</t>
  </si>
  <si>
    <t>HP11</t>
  </si>
  <si>
    <t>HP3000</t>
  </si>
  <si>
    <t>Xin LU DDF</t>
  </si>
  <si>
    <t>HP12</t>
  </si>
  <si>
    <t>HP7000</t>
  </si>
  <si>
    <t>Colin Goding PI Fund</t>
  </si>
  <si>
    <t>HP21</t>
  </si>
  <si>
    <t>HP7002</t>
  </si>
  <si>
    <t>Mads Gyrd-Hansen PI Fund</t>
  </si>
  <si>
    <t>HP7004</t>
  </si>
  <si>
    <t>Xin Lu</t>
  </si>
  <si>
    <t>HP7006</t>
  </si>
  <si>
    <t>Skirmantas Kriaucious</t>
  </si>
  <si>
    <t>HP7009</t>
  </si>
  <si>
    <t>Transcription Meeting</t>
  </si>
  <si>
    <t>HP7010</t>
  </si>
  <si>
    <t>EMBO Conference on Pathogen Sensing and Signalling</t>
  </si>
  <si>
    <t>HP7011</t>
  </si>
  <si>
    <t>Benjamin Schuster-Böckler</t>
  </si>
  <si>
    <t>HP9981</t>
  </si>
  <si>
    <t>HP22</t>
  </si>
  <si>
    <t>HP5000</t>
  </si>
  <si>
    <t>Light Microscopy</t>
  </si>
  <si>
    <t>HP31</t>
  </si>
  <si>
    <t>HP6001</t>
  </si>
  <si>
    <t>Travel reimbursement</t>
  </si>
  <si>
    <t>HP6003</t>
  </si>
  <si>
    <t>EWCD Workshop</t>
  </si>
  <si>
    <t>HP6004</t>
  </si>
  <si>
    <t>Nuffield Medical Fellows - Imogen Roth</t>
  </si>
  <si>
    <t>HP7003</t>
  </si>
  <si>
    <t>Fish Recharges</t>
  </si>
  <si>
    <t>HP9970</t>
  </si>
  <si>
    <t>HP9971</t>
  </si>
  <si>
    <t>HP2000</t>
  </si>
  <si>
    <t>NDMS Prize Studentships</t>
  </si>
  <si>
    <t>HP51</t>
  </si>
  <si>
    <t>HP2002</t>
  </si>
  <si>
    <t>NHS student award</t>
  </si>
  <si>
    <t>HP6000</t>
  </si>
  <si>
    <t>Conferences fund</t>
  </si>
  <si>
    <t>HP53</t>
  </si>
  <si>
    <t>HP7007</t>
  </si>
  <si>
    <t>Oxford Stem Cell Institute</t>
  </si>
  <si>
    <t>HP7008</t>
  </si>
  <si>
    <t>Oxford Stem Cell Symposium</t>
  </si>
  <si>
    <t>HP9982</t>
  </si>
  <si>
    <t>HPA2</t>
  </si>
  <si>
    <t>HP9986</t>
  </si>
  <si>
    <t>HP9998</t>
  </si>
  <si>
    <t>HPB</t>
  </si>
  <si>
    <t>HP9999</t>
  </si>
  <si>
    <t>HQ0000</t>
  </si>
  <si>
    <t>Psychiatry - Main A/c</t>
  </si>
  <si>
    <t>HQ11</t>
  </si>
  <si>
    <t>HQ0050</t>
  </si>
  <si>
    <t>OHBA</t>
  </si>
  <si>
    <t>HQ0100</t>
  </si>
  <si>
    <t>Graduate Funding</t>
  </si>
  <si>
    <t>HQ0250</t>
  </si>
  <si>
    <t>Academic Posts</t>
  </si>
  <si>
    <t>HQ8000</t>
  </si>
  <si>
    <t>Medical Student Teaching</t>
  </si>
  <si>
    <t>HQ5000</t>
  </si>
  <si>
    <t>Bailey Donations</t>
  </si>
  <si>
    <t>HQ21</t>
  </si>
  <si>
    <t>HQ5005</t>
  </si>
  <si>
    <t>Dr Laurence Hunt</t>
  </si>
  <si>
    <t>HQ5010</t>
  </si>
  <si>
    <t>Cowen Donations</t>
  </si>
  <si>
    <t>HQ5015</t>
  </si>
  <si>
    <t>Catherine Harmer</t>
  </si>
  <si>
    <t>HQ5020</t>
  </si>
  <si>
    <t>Hawton Donations</t>
  </si>
  <si>
    <t>HQ5025</t>
  </si>
  <si>
    <t>MEG-UK Project</t>
  </si>
  <si>
    <t>HQ5030</t>
  </si>
  <si>
    <t>Stein Donations</t>
  </si>
  <si>
    <t>HQ5035</t>
  </si>
  <si>
    <t>Dr Belinda Lennox</t>
  </si>
  <si>
    <t>HQ5040</t>
  </si>
  <si>
    <t>Greg Stores</t>
  </si>
  <si>
    <t>HQ5045</t>
  </si>
  <si>
    <t>Dr Rupert McShane</t>
  </si>
  <si>
    <t>HQ5050</t>
  </si>
  <si>
    <t>Burnet Donations</t>
  </si>
  <si>
    <t>HQ5055</t>
  </si>
  <si>
    <t>Professor Michael Sharpe - Personal Research Account</t>
  </si>
  <si>
    <t>HQ5060</t>
  </si>
  <si>
    <t>Crow Donations</t>
  </si>
  <si>
    <t>HQ5065</t>
  </si>
  <si>
    <t>Dr Jane Walker - Personal Research Fund</t>
  </si>
  <si>
    <t>HQ5070</t>
  </si>
  <si>
    <t>Fairburn Donations</t>
  </si>
  <si>
    <t>HQ5075</t>
  </si>
  <si>
    <t>CREDO Workshops</t>
  </si>
  <si>
    <t>HQ5080</t>
  </si>
  <si>
    <t>Geddes Donations</t>
  </si>
  <si>
    <t>HQ5085</t>
  </si>
  <si>
    <t>Mark Woolrich PI Account</t>
  </si>
  <si>
    <t>HQ5090</t>
  </si>
  <si>
    <t>Goodwin Donations</t>
  </si>
  <si>
    <t>HQ5095</t>
  </si>
  <si>
    <t>Sana Suri PI Account</t>
  </si>
  <si>
    <t>HQ5100</t>
  </si>
  <si>
    <t>Harrison Donations</t>
  </si>
  <si>
    <t>HQ5105</t>
  </si>
  <si>
    <t>Dr Tony James - Personal Research Fund</t>
  </si>
  <si>
    <t>HQ5110</t>
  </si>
  <si>
    <t>Jacoby Donations</t>
  </si>
  <si>
    <t>HQ5115</t>
  </si>
  <si>
    <t>Prof Noel Buckley</t>
  </si>
  <si>
    <t>HQ5120</t>
  </si>
  <si>
    <t>Kringelbach Research Fund</t>
  </si>
  <si>
    <t>HQ5125</t>
  </si>
  <si>
    <t>Prof Ilina Singh</t>
  </si>
  <si>
    <t>HQ5130</t>
  </si>
  <si>
    <t>Dr Valeria Frighi</t>
  </si>
  <si>
    <t>HQ5135</t>
  </si>
  <si>
    <t>Dr Kate Saunders</t>
  </si>
  <si>
    <t>HQ5140</t>
  </si>
  <si>
    <t>John Gallacher</t>
  </si>
  <si>
    <t>HQ5145</t>
  </si>
  <si>
    <t>Burns - Dowry</t>
  </si>
  <si>
    <t>HQ5150</t>
  </si>
  <si>
    <t>Dr David Jones Research Expenses</t>
  </si>
  <si>
    <t>HQ5155</t>
  </si>
  <si>
    <t>Prof Mike Sharpe</t>
  </si>
  <si>
    <t>HQ5160</t>
  </si>
  <si>
    <t>Dr Liz Tunbridge</t>
  </si>
  <si>
    <t>HQ5165</t>
  </si>
  <si>
    <t>Prof Simon Lovestone</t>
  </si>
  <si>
    <t>HQ5170</t>
  </si>
  <si>
    <t>S Fazel - Donations</t>
  </si>
  <si>
    <t>HQ5175</t>
  </si>
  <si>
    <t>Dr Andrew Molodynski</t>
  </si>
  <si>
    <t>HQ5180</t>
  </si>
  <si>
    <t>Dr Rebecca Park</t>
  </si>
  <si>
    <t>HQ5185</t>
  </si>
  <si>
    <t>Jacinta O'Shea PI Account</t>
  </si>
  <si>
    <t>HQ5190</t>
  </si>
  <si>
    <t>Dr Jonathan Price</t>
  </si>
  <si>
    <t>HQ5200</t>
  </si>
  <si>
    <t>Dr Emily Holmes</t>
  </si>
  <si>
    <t>HQ5210</t>
  </si>
  <si>
    <t>Dr Digby Quested</t>
  </si>
  <si>
    <t>HQ5220</t>
  </si>
  <si>
    <t>Dr Mina Fazel</t>
  </si>
  <si>
    <t>HQ5240</t>
  </si>
  <si>
    <t>Dr Clare Mackay</t>
  </si>
  <si>
    <t>HQ5250</t>
  </si>
  <si>
    <t>Dr LouiseJohns</t>
  </si>
  <si>
    <t>HQ5260</t>
  </si>
  <si>
    <t>Dr Mike Denis</t>
  </si>
  <si>
    <t>HQ5265</t>
  </si>
  <si>
    <t>Anya Topiwala</t>
  </si>
  <si>
    <t>HQ5270</t>
  </si>
  <si>
    <t>Prof Daniel Freeman</t>
  </si>
  <si>
    <t>HQ5275</t>
  </si>
  <si>
    <t>Andrea Cipriani</t>
  </si>
  <si>
    <t>HQ5280</t>
  </si>
  <si>
    <t>Prof Klaus Ebmeier</t>
  </si>
  <si>
    <t>HQ5285</t>
  </si>
  <si>
    <t>Dr Myra Cooper</t>
  </si>
  <si>
    <t>HQ5290</t>
  </si>
  <si>
    <t>Dr Mike Browning</t>
  </si>
  <si>
    <t>HQ5295</t>
  </si>
  <si>
    <t>Prof Charles Newton</t>
  </si>
  <si>
    <t>HQ9981</t>
  </si>
  <si>
    <t>HQ22</t>
  </si>
  <si>
    <t>HQ5230</t>
  </si>
  <si>
    <t>Oxford Mindfulness</t>
  </si>
  <si>
    <t>HQ31</t>
  </si>
  <si>
    <t>HQ6000</t>
  </si>
  <si>
    <t>HQ6050</t>
  </si>
  <si>
    <t>Recharge account - irrecoverable VAT</t>
  </si>
  <si>
    <t>HQ6060</t>
  </si>
  <si>
    <t>Oxford Mindfulness Centre  Recharge Accont - Irrecoverable</t>
  </si>
  <si>
    <t>HQ6070</t>
  </si>
  <si>
    <t>Neurosciences laboratory consumables - recharge account</t>
  </si>
  <si>
    <t>HQ6300</t>
  </si>
  <si>
    <t>UKCRIS - Recoverable VAT</t>
  </si>
  <si>
    <t>HQ9970</t>
  </si>
  <si>
    <t>HQ9971</t>
  </si>
  <si>
    <t>HQ0020</t>
  </si>
  <si>
    <t>MEG Scanner</t>
  </si>
  <si>
    <t>HQ42</t>
  </si>
  <si>
    <t>HQ0030</t>
  </si>
  <si>
    <t>MRI Scanner</t>
  </si>
  <si>
    <t>HQ0040</t>
  </si>
  <si>
    <t>HQ6100</t>
  </si>
  <si>
    <t>MRC Psych Course</t>
  </si>
  <si>
    <t>HQ52</t>
  </si>
  <si>
    <t>HQ6200</t>
  </si>
  <si>
    <t>Oxford Mindfulness Centre  - Masters Course</t>
  </si>
  <si>
    <t>HQ6400</t>
  </si>
  <si>
    <t>Harrison / Tunbridge - Academic Research Work - Non Recoverable</t>
  </si>
  <si>
    <t>HQ6450</t>
  </si>
  <si>
    <t>Harrison / Tunbridge - Analysis Commerical Work  -  Recoverable VAT</t>
  </si>
  <si>
    <t>HQ6500</t>
  </si>
  <si>
    <t>MSc in Clinical and Therapeutic Neuroscience</t>
  </si>
  <si>
    <t>HQ6600</t>
  </si>
  <si>
    <t>NMA - Network Meta-Analysis</t>
  </si>
  <si>
    <t>HQ9982</t>
  </si>
  <si>
    <t>HQA2</t>
  </si>
  <si>
    <t>HQ9986</t>
  </si>
  <si>
    <t>HQ9998</t>
  </si>
  <si>
    <t>HQB</t>
  </si>
  <si>
    <t>HQ9999</t>
  </si>
  <si>
    <t>HS0000</t>
  </si>
  <si>
    <t>RDM Cardiovascular Medicine - Main A/c</t>
  </si>
  <si>
    <t>HS11</t>
  </si>
  <si>
    <t>HS0010</t>
  </si>
  <si>
    <t>CVM Contingency</t>
  </si>
  <si>
    <t>HS0020</t>
  </si>
  <si>
    <t>CVM Future Salary Commitments</t>
  </si>
  <si>
    <t>HS0050</t>
  </si>
  <si>
    <t>BHF CRE 2 2014-2019</t>
  </si>
  <si>
    <t>HS0051</t>
  </si>
  <si>
    <t>BHF CRE3 2019-2024</t>
  </si>
  <si>
    <t>HS5000</t>
  </si>
  <si>
    <t>BHF Centre of research Excellence</t>
  </si>
  <si>
    <t>HS2150</t>
  </si>
  <si>
    <t>Leeson ultrasound scans</t>
  </si>
  <si>
    <t>HS21</t>
  </si>
  <si>
    <t>HS5130</t>
  </si>
  <si>
    <t>Novartis services agreement Neubauer/Robson</t>
  </si>
  <si>
    <t>HS5200</t>
  </si>
  <si>
    <t>OCMR/ Department of Health/ Myerson</t>
  </si>
  <si>
    <t>HS5400</t>
  </si>
  <si>
    <t>Procardis contingency</t>
  </si>
  <si>
    <t>HS5450</t>
  </si>
  <si>
    <t>MRC Casadei HSROXL0</t>
  </si>
  <si>
    <t>HS7000</t>
  </si>
  <si>
    <t>Bhattacharya Contingency</t>
  </si>
  <si>
    <t>HS7050</t>
  </si>
  <si>
    <t>Casadei Contingency</t>
  </si>
  <si>
    <t>HS7100</t>
  </si>
  <si>
    <t>Channon Contingency</t>
  </si>
  <si>
    <t>HS7150</t>
  </si>
  <si>
    <t>Choudhury Contingency</t>
  </si>
  <si>
    <t>HS7210</t>
  </si>
  <si>
    <t>Daniels Contingency</t>
  </si>
  <si>
    <t>HS7300</t>
  </si>
  <si>
    <t>Neubauer Contingency</t>
  </si>
  <si>
    <t>HS7350</t>
  </si>
  <si>
    <t>Watkins Contingency</t>
  </si>
  <si>
    <t>HS7400</t>
  </si>
  <si>
    <t>Schneider Contingency</t>
  </si>
  <si>
    <t>HS7450</t>
  </si>
  <si>
    <t>Kharbanda Contingency</t>
  </si>
  <si>
    <t>HS7500</t>
  </si>
  <si>
    <t>Antoniades Contingency</t>
  </si>
  <si>
    <t>HS7600</t>
  </si>
  <si>
    <t>Dr Tim Betts - contingency</t>
  </si>
  <si>
    <t>HS7700</t>
  </si>
  <si>
    <t>Craig Lygate Contingency</t>
  </si>
  <si>
    <t>HS9981</t>
  </si>
  <si>
    <t>HS22</t>
  </si>
  <si>
    <t>HS1500</t>
  </si>
  <si>
    <t>WW Lab recharges</t>
  </si>
  <si>
    <t>HS31</t>
  </si>
  <si>
    <t>HS1900</t>
  </si>
  <si>
    <t>NTA recharges</t>
  </si>
  <si>
    <t>HS5300</t>
  </si>
  <si>
    <t>24H BP</t>
  </si>
  <si>
    <t>HS5350</t>
  </si>
  <si>
    <t>Inherited Heart Disease Watkins</t>
  </si>
  <si>
    <t>HS6000</t>
  </si>
  <si>
    <t>CVM salary reclaims</t>
  </si>
  <si>
    <t>HS9970</t>
  </si>
  <si>
    <t>HS9971</t>
  </si>
  <si>
    <t>HS2000</t>
  </si>
  <si>
    <t>CCRF</t>
  </si>
  <si>
    <t>HS41</t>
  </si>
  <si>
    <t>HS2005</t>
  </si>
  <si>
    <t>CCRF Scan advances</t>
  </si>
  <si>
    <t>HS2010</t>
  </si>
  <si>
    <t>CCRF Trading Activity</t>
  </si>
  <si>
    <t>HS2100</t>
  </si>
  <si>
    <t>CCRF Reserves</t>
  </si>
  <si>
    <t>HS5100</t>
  </si>
  <si>
    <t>MRI Reserve</t>
  </si>
  <si>
    <t>HS5110</t>
  </si>
  <si>
    <t>MRI Expenses</t>
  </si>
  <si>
    <t>HS5120</t>
  </si>
  <si>
    <t>OCMR Future Salary Commitments</t>
  </si>
  <si>
    <t>HS5140</t>
  </si>
  <si>
    <t>OCMR Imaging Core Lab</t>
  </si>
  <si>
    <t>HS1000</t>
  </si>
  <si>
    <t>General Student Fund</t>
  </si>
  <si>
    <t>HS51</t>
  </si>
  <si>
    <t>HS1200</t>
  </si>
  <si>
    <t>RDM non-MRC funds</t>
  </si>
  <si>
    <t>HS5310</t>
  </si>
  <si>
    <t>Pint of Science</t>
  </si>
  <si>
    <t>HS53</t>
  </si>
  <si>
    <t>HS5320</t>
  </si>
  <si>
    <t>Nitric Oxide Society</t>
  </si>
  <si>
    <t>HS5330</t>
  </si>
  <si>
    <t>AMC conference</t>
  </si>
  <si>
    <t>HS9982</t>
  </si>
  <si>
    <t>HSA2</t>
  </si>
  <si>
    <t>HS9986</t>
  </si>
  <si>
    <t>HS9998</t>
  </si>
  <si>
    <t>HSB</t>
  </si>
  <si>
    <t>HS9999</t>
  </si>
  <si>
    <t>HT9981</t>
  </si>
  <si>
    <t>HT22</t>
  </si>
  <si>
    <t>HT9970</t>
  </si>
  <si>
    <t>HT31</t>
  </si>
  <si>
    <t>HT9971</t>
  </si>
  <si>
    <t>HT0000</t>
  </si>
  <si>
    <t>Childhood Cancer Research Group - Main A/c</t>
  </si>
  <si>
    <t>HT53</t>
  </si>
  <si>
    <t>HT1000</t>
  </si>
  <si>
    <t>CCRG Facilities/Donations</t>
  </si>
  <si>
    <t>HT9982</t>
  </si>
  <si>
    <t>HTA2</t>
  </si>
  <si>
    <t>HT9986</t>
  </si>
  <si>
    <t>HT9998</t>
  </si>
  <si>
    <t>HTB</t>
  </si>
  <si>
    <t>HT9999</t>
  </si>
  <si>
    <t>J10000</t>
  </si>
  <si>
    <t>Planning and Council Secretariat</t>
  </si>
  <si>
    <t>J1A1</t>
  </si>
  <si>
    <t>J10001</t>
  </si>
  <si>
    <t>Council Secretariat - Trust Funds</t>
  </si>
  <si>
    <t>J10002</t>
  </si>
  <si>
    <t>C.U.R.E.C.</t>
  </si>
  <si>
    <t>J30000</t>
  </si>
  <si>
    <t>Graduate Admissions</t>
  </si>
  <si>
    <t>J3A1</t>
  </si>
  <si>
    <t>J30001</t>
  </si>
  <si>
    <t>UNIQ+ programme</t>
  </si>
  <si>
    <t>J39970</t>
  </si>
  <si>
    <t>transfers between GL and projects</t>
  </si>
  <si>
    <t>J39971</t>
  </si>
  <si>
    <t>suspense account</t>
  </si>
  <si>
    <t>J39981</t>
  </si>
  <si>
    <t>internally funded studentship/departmental projects</t>
  </si>
  <si>
    <t>J39982</t>
  </si>
  <si>
    <t>externally funded departmental projects</t>
  </si>
  <si>
    <t>J3A2</t>
  </si>
  <si>
    <t>J39986</t>
  </si>
  <si>
    <t>externally funded studentship projects</t>
  </si>
  <si>
    <t>J60000</t>
  </si>
  <si>
    <t>Education Policy Support - Main A/c</t>
  </si>
  <si>
    <t>J6A1</t>
  </si>
  <si>
    <t>J60030</t>
  </si>
  <si>
    <t>University Skills Group</t>
  </si>
  <si>
    <t>J69981</t>
  </si>
  <si>
    <t>J69982</t>
  </si>
  <si>
    <t>J6A2</t>
  </si>
  <si>
    <t>J90000</t>
  </si>
  <si>
    <t>Student Administration and Services Directorate - Main A/c</t>
  </si>
  <si>
    <t>J9A1</t>
  </si>
  <si>
    <t>J99982</t>
  </si>
  <si>
    <t>Externally funded project</t>
  </si>
  <si>
    <t>J9A2</t>
  </si>
  <si>
    <t>JB0000</t>
  </si>
  <si>
    <t>Assurance - Directorate</t>
  </si>
  <si>
    <t>JBA1</t>
  </si>
  <si>
    <t>JB0010</t>
  </si>
  <si>
    <t>Assurance - Head</t>
  </si>
  <si>
    <t>JB0020</t>
  </si>
  <si>
    <t>Compliance - Head</t>
  </si>
  <si>
    <t>JB0030</t>
  </si>
  <si>
    <t>Chief Information Office</t>
  </si>
  <si>
    <t>JB9970</t>
  </si>
  <si>
    <t>JB9971</t>
  </si>
  <si>
    <t>JB9981</t>
  </si>
  <si>
    <t>JB9982</t>
  </si>
  <si>
    <t>JBA2</t>
  </si>
  <si>
    <t>JB9998</t>
  </si>
  <si>
    <t>Research - Pre Award</t>
  </si>
  <si>
    <t>JBB</t>
  </si>
  <si>
    <t>JB9999</t>
  </si>
  <si>
    <t>Research Project Costs</t>
  </si>
  <si>
    <t>JC0000</t>
  </si>
  <si>
    <t>Newcomers Club - Main A/c</t>
  </si>
  <si>
    <t>JCA1</t>
  </si>
  <si>
    <t>JG0000</t>
  </si>
  <si>
    <t>Centre for Criminology - Main A/c</t>
  </si>
  <si>
    <t>JG10</t>
  </si>
  <si>
    <t>JG0300</t>
  </si>
  <si>
    <t>JG9970</t>
  </si>
  <si>
    <t>JGA1</t>
  </si>
  <si>
    <t>JG9971</t>
  </si>
  <si>
    <t>JG9981</t>
  </si>
  <si>
    <t>JG9982</t>
  </si>
  <si>
    <t>JGA2</t>
  </si>
  <si>
    <t>JG9986</t>
  </si>
  <si>
    <t>JG9998</t>
  </si>
  <si>
    <t>JGB</t>
  </si>
  <si>
    <t>JG9999</t>
  </si>
  <si>
    <t>JQ0000</t>
  </si>
  <si>
    <t>Transport Studies Unit - Main A/c</t>
  </si>
  <si>
    <t>JQA1</t>
  </si>
  <si>
    <t>JQ0500</t>
  </si>
  <si>
    <t>TSU Conferences and Events</t>
  </si>
  <si>
    <t>JQ0600</t>
  </si>
  <si>
    <t>TSU Exec Ed</t>
  </si>
  <si>
    <t>JQ9970</t>
  </si>
  <si>
    <t>JQ9971</t>
  </si>
  <si>
    <t>JQ9981</t>
  </si>
  <si>
    <t>JQ9982</t>
  </si>
  <si>
    <t>JQA2</t>
  </si>
  <si>
    <t>JQ9986</t>
  </si>
  <si>
    <t>JQ9998</t>
  </si>
  <si>
    <t>JQB</t>
  </si>
  <si>
    <t>JQ9999</t>
  </si>
  <si>
    <t>JT0000</t>
  </si>
  <si>
    <t>General Revenue Account - Main A/c</t>
  </si>
  <si>
    <t>JTA1</t>
  </si>
  <si>
    <t>JT0001</t>
  </si>
  <si>
    <t>Internal Trade Elimination</t>
  </si>
  <si>
    <t>JT0002</t>
  </si>
  <si>
    <t>External Trade elimination</t>
  </si>
  <si>
    <t>JT0005</t>
  </si>
  <si>
    <t>JT0010</t>
  </si>
  <si>
    <t>Strategic Research Fund</t>
  </si>
  <si>
    <t>JT0020</t>
  </si>
  <si>
    <t>Audit and Scrutiny Costs</t>
  </si>
  <si>
    <t>JT0030</t>
  </si>
  <si>
    <t>Deferrals of donations differences Mgt Accounts to Financial Accounts</t>
  </si>
  <si>
    <t>JT0035</t>
  </si>
  <si>
    <t>Academic Support</t>
  </si>
  <si>
    <t>JT0040</t>
  </si>
  <si>
    <t>Donations for Outside Body</t>
  </si>
  <si>
    <t>JT0045</t>
  </si>
  <si>
    <t>OUEM Gift aid adjustments</t>
  </si>
  <si>
    <t>JT0050</t>
  </si>
  <si>
    <t>Consolidation Adjustments</t>
  </si>
  <si>
    <t>JT1000</t>
  </si>
  <si>
    <t>SBS fee collection</t>
  </si>
  <si>
    <t>JT2000</t>
  </si>
  <si>
    <t>College WPM Income</t>
  </si>
  <si>
    <t>JT9000</t>
  </si>
  <si>
    <t>CIP Adjustments</t>
  </si>
  <si>
    <t>JT9100</t>
  </si>
  <si>
    <t>Funding Transfers</t>
  </si>
  <si>
    <t>JT9200</t>
  </si>
  <si>
    <t>Capital Reserve</t>
  </si>
  <si>
    <t>JT9970</t>
  </si>
  <si>
    <t>JT9971</t>
  </si>
  <si>
    <t>JT9981</t>
  </si>
  <si>
    <t>JT9982</t>
  </si>
  <si>
    <t>JTA2</t>
  </si>
  <si>
    <t>JT9986</t>
  </si>
  <si>
    <t>JT9998</t>
  </si>
  <si>
    <t>JTB</t>
  </si>
  <si>
    <t>JT9999</t>
  </si>
  <si>
    <t>JW0000</t>
  </si>
  <si>
    <t>JW01</t>
  </si>
  <si>
    <t>JW1000</t>
  </si>
  <si>
    <t>Central Overheads</t>
  </si>
  <si>
    <t>JW1100</t>
  </si>
  <si>
    <t>Administration (Inc IT and Comms)</t>
  </si>
  <si>
    <t>JW1101</t>
  </si>
  <si>
    <t>JW1003</t>
  </si>
  <si>
    <t>Strategic Planning</t>
  </si>
  <si>
    <t>JW02</t>
  </si>
  <si>
    <t>JW9004</t>
  </si>
  <si>
    <t>Strategic Initiatives</t>
  </si>
  <si>
    <t>JW1004</t>
  </si>
  <si>
    <t>R and M Overhead and Contingency</t>
  </si>
  <si>
    <t>JW31</t>
  </si>
  <si>
    <t>JW5000</t>
  </si>
  <si>
    <t>DLO</t>
  </si>
  <si>
    <t>JW5030</t>
  </si>
  <si>
    <t>DLO - Joiner Shop</t>
  </si>
  <si>
    <t>JW9001</t>
  </si>
  <si>
    <t>R and M Reactive</t>
  </si>
  <si>
    <t>JW9002</t>
  </si>
  <si>
    <t>R and M Planned</t>
  </si>
  <si>
    <t>JW9003</t>
  </si>
  <si>
    <t>Minor Works</t>
  </si>
  <si>
    <t>JW9008</t>
  </si>
  <si>
    <t>Network Levy expenditure</t>
  </si>
  <si>
    <t>JW9009</t>
  </si>
  <si>
    <t>Electric Meter Levy expenditure</t>
  </si>
  <si>
    <t>JW1002</t>
  </si>
  <si>
    <t>Project Fees and Salaries</t>
  </si>
  <si>
    <t>JW32</t>
  </si>
  <si>
    <t>JW1014</t>
  </si>
  <si>
    <t>Capital Project Reserves</t>
  </si>
  <si>
    <t>JW2006</t>
  </si>
  <si>
    <t>OUFAL 1% Management</t>
  </si>
  <si>
    <t>JW9000</t>
  </si>
  <si>
    <t>Construction Non Capital</t>
  </si>
  <si>
    <t>JW9007</t>
  </si>
  <si>
    <t>Somerville College</t>
  </si>
  <si>
    <t>JW2601</t>
  </si>
  <si>
    <t>Functional Estate Utilities</t>
  </si>
  <si>
    <t>JW33</t>
  </si>
  <si>
    <t>JW2602</t>
  </si>
  <si>
    <t>Capital Project Utilities Recharge</t>
  </si>
  <si>
    <t>JW2605</t>
  </si>
  <si>
    <t>Special Project Recharge</t>
  </si>
  <si>
    <t>JW2610</t>
  </si>
  <si>
    <t>Science Area Utilities</t>
  </si>
  <si>
    <t>JW2620</t>
  </si>
  <si>
    <t>Power Station Complex</t>
  </si>
  <si>
    <t>JW2630</t>
  </si>
  <si>
    <t>Bodleian Complex</t>
  </si>
  <si>
    <t>JW2640</t>
  </si>
  <si>
    <t>Ashmolean Complex</t>
  </si>
  <si>
    <t>JW2650</t>
  </si>
  <si>
    <t>Wellington Square Complex</t>
  </si>
  <si>
    <t>JW2660</t>
  </si>
  <si>
    <t>Science Area Boiler House</t>
  </si>
  <si>
    <t>JW2670</t>
  </si>
  <si>
    <t>Begbroke Business Park</t>
  </si>
  <si>
    <t>JW2680</t>
  </si>
  <si>
    <t>Old Road Campus</t>
  </si>
  <si>
    <t>JW2690</t>
  </si>
  <si>
    <t>RI SITE UTILITIES</t>
  </si>
  <si>
    <t>JW2555</t>
  </si>
  <si>
    <t>Boiler House 5 CHP</t>
  </si>
  <si>
    <t>JW34</t>
  </si>
  <si>
    <t>JW2560</t>
  </si>
  <si>
    <t>OMPI CHP</t>
  </si>
  <si>
    <t>JW2565</t>
  </si>
  <si>
    <t>Water Levy</t>
  </si>
  <si>
    <t>JW2570</t>
  </si>
  <si>
    <t>Green Travel</t>
  </si>
  <si>
    <t>JW2571</t>
  </si>
  <si>
    <t>Science Transit Shuttle</t>
  </si>
  <si>
    <t>JW2575</t>
  </si>
  <si>
    <t>Carbon Reduction Commitment Levy</t>
  </si>
  <si>
    <t>JW2580</t>
  </si>
  <si>
    <t>Network Levy</t>
  </si>
  <si>
    <t>JW2585</t>
  </si>
  <si>
    <t>Electric Meter Levy</t>
  </si>
  <si>
    <t>JW2590</t>
  </si>
  <si>
    <t>Heat Meters</t>
  </si>
  <si>
    <t>JW2592</t>
  </si>
  <si>
    <t>Sustainability Engagement</t>
  </si>
  <si>
    <t>JW2595</t>
  </si>
  <si>
    <t>Energy Conservation Levy</t>
  </si>
  <si>
    <t>JW2700</t>
  </si>
  <si>
    <t>Salix Energy Conservation</t>
  </si>
  <si>
    <t>JW2710</t>
  </si>
  <si>
    <t>Sustainability Initiatives</t>
  </si>
  <si>
    <t>JW2720</t>
  </si>
  <si>
    <t>Sustainability Compliance</t>
  </si>
  <si>
    <t>JW4000</t>
  </si>
  <si>
    <t>ASM Administration</t>
  </si>
  <si>
    <t>JW40</t>
  </si>
  <si>
    <t>JW4010</t>
  </si>
  <si>
    <t>Asset Management</t>
  </si>
  <si>
    <t>JW4020</t>
  </si>
  <si>
    <t>Information &amp; Space Management</t>
  </si>
  <si>
    <t>JW4030</t>
  </si>
  <si>
    <t>Option Appraisals &amp; Planning</t>
  </si>
  <si>
    <t>JW4040</t>
  </si>
  <si>
    <t>P&amp;HSG Programme</t>
  </si>
  <si>
    <t>JW4100</t>
  </si>
  <si>
    <t>Parks Administration</t>
  </si>
  <si>
    <t>JW41</t>
  </si>
  <si>
    <t>JW4150</t>
  </si>
  <si>
    <t>Horticultural and Arboreal Services</t>
  </si>
  <si>
    <t>JW4200</t>
  </si>
  <si>
    <t>Wytham Woods administration</t>
  </si>
  <si>
    <t>JW42</t>
  </si>
  <si>
    <t>JW4201</t>
  </si>
  <si>
    <t>Wytham Woods Chalet</t>
  </si>
  <si>
    <t>JW4220</t>
  </si>
  <si>
    <t>Wytham Woods Appeal</t>
  </si>
  <si>
    <t>JW4300</t>
  </si>
  <si>
    <t>Rental Income - Ewert House and Tidmarsh Lane</t>
  </si>
  <si>
    <t>JW43</t>
  </si>
  <si>
    <t>JW4301</t>
  </si>
  <si>
    <t>Rents Service charges and Insurance - General</t>
  </si>
  <si>
    <t>JW4302</t>
  </si>
  <si>
    <t>Void Properties</t>
  </si>
  <si>
    <t>JW4303</t>
  </si>
  <si>
    <t>HWB Gene Function</t>
  </si>
  <si>
    <t>JW4304</t>
  </si>
  <si>
    <t>JW4305</t>
  </si>
  <si>
    <t>New Barnett House</t>
  </si>
  <si>
    <t>JW4306</t>
  </si>
  <si>
    <t>10 Merton Street</t>
  </si>
  <si>
    <t>JW4307</t>
  </si>
  <si>
    <t>Old Boys High School</t>
  </si>
  <si>
    <t>JW4308</t>
  </si>
  <si>
    <t>34 St Giles</t>
  </si>
  <si>
    <t>JW4309</t>
  </si>
  <si>
    <t>37A St Giles</t>
  </si>
  <si>
    <t>JW4310</t>
  </si>
  <si>
    <t>Christ Church MDX Room</t>
  </si>
  <si>
    <t>JW4311</t>
  </si>
  <si>
    <t>Blue Boar Court</t>
  </si>
  <si>
    <t>JW4312</t>
  </si>
  <si>
    <t>75 George Street (Hayes House)</t>
  </si>
  <si>
    <t>JW4313</t>
  </si>
  <si>
    <t>JW4314</t>
  </si>
  <si>
    <t>OUED Warehouse</t>
  </si>
  <si>
    <t>JW4315</t>
  </si>
  <si>
    <t>2 Worcester Street</t>
  </si>
  <si>
    <t>JW4316</t>
  </si>
  <si>
    <t>3 Worcester Street</t>
  </si>
  <si>
    <t>JW4317</t>
  </si>
  <si>
    <t>5 Worcester Street</t>
  </si>
  <si>
    <t>JW4318</t>
  </si>
  <si>
    <t>6 Worcester Street</t>
  </si>
  <si>
    <t>JW4319</t>
  </si>
  <si>
    <t>Shotover</t>
  </si>
  <si>
    <t>JW4320</t>
  </si>
  <si>
    <t>66 Banbury Road</t>
  </si>
  <si>
    <t>JW4321</t>
  </si>
  <si>
    <t>CRUK Warehouse</t>
  </si>
  <si>
    <t>JW4322</t>
  </si>
  <si>
    <t>75 Banbury Road</t>
  </si>
  <si>
    <t>JW4323</t>
  </si>
  <si>
    <t>Holywell Music Room</t>
  </si>
  <si>
    <t>JW4324</t>
  </si>
  <si>
    <t>23-38 Hythe Bridge Street - Ground Floor</t>
  </si>
  <si>
    <t>JW4325</t>
  </si>
  <si>
    <t>23-38 Hythe Bridge Street - First Floor</t>
  </si>
  <si>
    <t>JW4326</t>
  </si>
  <si>
    <t>23-38 Hythe Bridge Street - Secong and Third Floors</t>
  </si>
  <si>
    <t>JW4327</t>
  </si>
  <si>
    <t>New Radcliffe House - 2nd Floor</t>
  </si>
  <si>
    <t>JW4328</t>
  </si>
  <si>
    <t>Jacks Straw Lane Nursery</t>
  </si>
  <si>
    <t>JW4329</t>
  </si>
  <si>
    <t>Swindon Book storage facility</t>
  </si>
  <si>
    <t>JW4330</t>
  </si>
  <si>
    <t>Oxford China Centre</t>
  </si>
  <si>
    <t>JW4331</t>
  </si>
  <si>
    <t>675 Henry Wellcome Building</t>
  </si>
  <si>
    <t>JW4332</t>
  </si>
  <si>
    <t>Nazrin Shah Centre</t>
  </si>
  <si>
    <t>JW4333</t>
  </si>
  <si>
    <t>The Old Rectory</t>
  </si>
  <si>
    <t>JW4334</t>
  </si>
  <si>
    <t>74 Woodstock Road</t>
  </si>
  <si>
    <t>JW4335</t>
  </si>
  <si>
    <t>Buxton Court</t>
  </si>
  <si>
    <t>JW4400</t>
  </si>
  <si>
    <t>Rates - General</t>
  </si>
  <si>
    <t>JW44</t>
  </si>
  <si>
    <t>JW4401</t>
  </si>
  <si>
    <t>Oxford City Council</t>
  </si>
  <si>
    <t>JW4402</t>
  </si>
  <si>
    <t>South Oxfordshire District Council</t>
  </si>
  <si>
    <t>JW4403</t>
  </si>
  <si>
    <t>Vale of White Horse District Council</t>
  </si>
  <si>
    <t>JW4404</t>
  </si>
  <si>
    <t>Cherwell District Council</t>
  </si>
  <si>
    <t>JW4405</t>
  </si>
  <si>
    <t>Swindon Borough Council</t>
  </si>
  <si>
    <t>JW4406</t>
  </si>
  <si>
    <t>London Borough of Hammersmith and Fulham</t>
  </si>
  <si>
    <t>JW4500</t>
  </si>
  <si>
    <t>Graduate Housing - Main A/c</t>
  </si>
  <si>
    <t>JW45</t>
  </si>
  <si>
    <t>JW4510</t>
  </si>
  <si>
    <t>Castle Mill Phase 1</t>
  </si>
  <si>
    <t>JW4511</t>
  </si>
  <si>
    <t>Castle Mill Utilities</t>
  </si>
  <si>
    <t>JW4512</t>
  </si>
  <si>
    <t>Cavalier House</t>
  </si>
  <si>
    <t>JW4513</t>
  </si>
  <si>
    <t>Castle Mill Phase 1 - Project 2</t>
  </si>
  <si>
    <t>JW4520</t>
  </si>
  <si>
    <t>Summertown House</t>
  </si>
  <si>
    <t>JW4521</t>
  </si>
  <si>
    <t>Summertown House - Project 1</t>
  </si>
  <si>
    <t>JW4522</t>
  </si>
  <si>
    <t>Summertown House - Project 2</t>
  </si>
  <si>
    <t>JW4523</t>
  </si>
  <si>
    <t>Summertown House - Project 3</t>
  </si>
  <si>
    <t>JW4524</t>
  </si>
  <si>
    <t>Summertown House - Project 4</t>
  </si>
  <si>
    <t>JW4525</t>
  </si>
  <si>
    <t>Summertown House - Project 5</t>
  </si>
  <si>
    <t>JW4526</t>
  </si>
  <si>
    <t>Summertown House - Project 6</t>
  </si>
  <si>
    <t>JW4530</t>
  </si>
  <si>
    <t>Court Place Gardens</t>
  </si>
  <si>
    <t>JW4531</t>
  </si>
  <si>
    <t>Court Place Gardens - Project 1</t>
  </si>
  <si>
    <t>JW4532</t>
  </si>
  <si>
    <t>Court Place Gardens - Project 2</t>
  </si>
  <si>
    <t>JW4540</t>
  </si>
  <si>
    <t>Alan Bullock Close</t>
  </si>
  <si>
    <t>JW4541</t>
  </si>
  <si>
    <t>Alan Bullock Close - Project 1</t>
  </si>
  <si>
    <t>JW4542</t>
  </si>
  <si>
    <t>Alan Bullock Close - Project 2</t>
  </si>
  <si>
    <t>JW4550</t>
  </si>
  <si>
    <t>25 Wellington Square</t>
  </si>
  <si>
    <t>JW4551</t>
  </si>
  <si>
    <t>25 Wellington Square - Project 1</t>
  </si>
  <si>
    <t>JW4552</t>
  </si>
  <si>
    <t>25 Wellington Square - Project 2</t>
  </si>
  <si>
    <t>JW4553</t>
  </si>
  <si>
    <t>25 Wellington Square - Project 3</t>
  </si>
  <si>
    <t>JW4560</t>
  </si>
  <si>
    <t>Walton Street</t>
  </si>
  <si>
    <t>JW4561</t>
  </si>
  <si>
    <t>Walton Street - Project 1</t>
  </si>
  <si>
    <t>JW4570</t>
  </si>
  <si>
    <t>49 Banbury Road</t>
  </si>
  <si>
    <t>JW4571</t>
  </si>
  <si>
    <t>49 Banbury Road - Project 1</t>
  </si>
  <si>
    <t>JW4580</t>
  </si>
  <si>
    <t>139 Walton Street</t>
  </si>
  <si>
    <t>JW4581</t>
  </si>
  <si>
    <t>143 Walton Street</t>
  </si>
  <si>
    <t>JW4583</t>
  </si>
  <si>
    <t>140 Walton Street</t>
  </si>
  <si>
    <t>JW4584</t>
  </si>
  <si>
    <t>147 Walton Street</t>
  </si>
  <si>
    <t>JW4585</t>
  </si>
  <si>
    <t>147 Walton Street - Projects</t>
  </si>
  <si>
    <t>JW4586</t>
  </si>
  <si>
    <t>38/40 Woodstock Road</t>
  </si>
  <si>
    <t>JW4587</t>
  </si>
  <si>
    <t>38/40 Woodstock Road - Projects</t>
  </si>
  <si>
    <t>JW4588</t>
  </si>
  <si>
    <t>146 Walton Street</t>
  </si>
  <si>
    <t>JW4589</t>
  </si>
  <si>
    <t>148 Walton Street</t>
  </si>
  <si>
    <t>JW4590</t>
  </si>
  <si>
    <t>134 Walton Street</t>
  </si>
  <si>
    <t>JW4591</t>
  </si>
  <si>
    <t>135 Walton Street</t>
  </si>
  <si>
    <t>JW4592</t>
  </si>
  <si>
    <t>136 Walton Street</t>
  </si>
  <si>
    <t>JW4593</t>
  </si>
  <si>
    <t>137 Walton Street</t>
  </si>
  <si>
    <t>JW4594</t>
  </si>
  <si>
    <t>138 Walton Street</t>
  </si>
  <si>
    <t>JW4596</t>
  </si>
  <si>
    <t>6 St. Johns Street</t>
  </si>
  <si>
    <t>JW7001</t>
  </si>
  <si>
    <t>Boundary Brook House</t>
  </si>
  <si>
    <t>JW70</t>
  </si>
  <si>
    <t>JW7002</t>
  </si>
  <si>
    <t>Medical Sciences</t>
  </si>
  <si>
    <t>JW7003</t>
  </si>
  <si>
    <t>696 Building</t>
  </si>
  <si>
    <t>JW7004</t>
  </si>
  <si>
    <t>ORC Distribution Centre</t>
  </si>
  <si>
    <t>JW7005</t>
  </si>
  <si>
    <t>ORCSite</t>
  </si>
  <si>
    <t>JW7006</t>
  </si>
  <si>
    <t>ORC Kitchen</t>
  </si>
  <si>
    <t>JW7100</t>
  </si>
  <si>
    <t>Facilities Management - Main A/c</t>
  </si>
  <si>
    <t>JW71</t>
  </si>
  <si>
    <t>JW7101</t>
  </si>
  <si>
    <t>St Cross Site</t>
  </si>
  <si>
    <t>JW7102</t>
  </si>
  <si>
    <t>JW7103</t>
  </si>
  <si>
    <t>Manor Road Building</t>
  </si>
  <si>
    <t>JW7104</t>
  </si>
  <si>
    <t>Old Indian Institute</t>
  </si>
  <si>
    <t>JW7105</t>
  </si>
  <si>
    <t>Tinsley Building</t>
  </si>
  <si>
    <t>JW7106</t>
  </si>
  <si>
    <t>Dartington House</t>
  </si>
  <si>
    <t>JW7107</t>
  </si>
  <si>
    <t>Littlegate House</t>
  </si>
  <si>
    <t>JW7108</t>
  </si>
  <si>
    <t>Ewert House</t>
  </si>
  <si>
    <t>JW7109</t>
  </si>
  <si>
    <t>14 Parks Road</t>
  </si>
  <si>
    <t>JW7110</t>
  </si>
  <si>
    <t>15 Parks Road</t>
  </si>
  <si>
    <t>JW7111</t>
  </si>
  <si>
    <t>JW7112</t>
  </si>
  <si>
    <t>South Lodge</t>
  </si>
  <si>
    <t>JW7113</t>
  </si>
  <si>
    <t>JW7201</t>
  </si>
  <si>
    <t>WSq/Univ Offices - Building</t>
  </si>
  <si>
    <t>JW72</t>
  </si>
  <si>
    <t>JW7202</t>
  </si>
  <si>
    <t>UAS Facilities Management</t>
  </si>
  <si>
    <t>JW7204</t>
  </si>
  <si>
    <t>16 Wellington Square</t>
  </si>
  <si>
    <t>JW7205</t>
  </si>
  <si>
    <t>5 Worcester Street - Building</t>
  </si>
  <si>
    <t>JW7206</t>
  </si>
  <si>
    <t>92 Woodstock Road</t>
  </si>
  <si>
    <t>JW7207</t>
  </si>
  <si>
    <t>Hythe Bridge Street</t>
  </si>
  <si>
    <t>JW7208</t>
  </si>
  <si>
    <t>JW7209</t>
  </si>
  <si>
    <t>Admissions</t>
  </si>
  <si>
    <t>JW7210</t>
  </si>
  <si>
    <t>2 Worcester Street - Building</t>
  </si>
  <si>
    <t>JW7213</t>
  </si>
  <si>
    <t>JW7214</t>
  </si>
  <si>
    <t>6th Worcester Street - 1st Floor</t>
  </si>
  <si>
    <t>JW7215</t>
  </si>
  <si>
    <t>4 Worcester Street</t>
  </si>
  <si>
    <t>JW7301</t>
  </si>
  <si>
    <t>New Barnett House - Building</t>
  </si>
  <si>
    <t>JW73</t>
  </si>
  <si>
    <t>JW7302</t>
  </si>
  <si>
    <t>37A St Giles - Building</t>
  </si>
  <si>
    <t>JW7303</t>
  </si>
  <si>
    <t>9 Parks Road - Building</t>
  </si>
  <si>
    <t>JW7304</t>
  </si>
  <si>
    <t>Eagle House Main Account</t>
  </si>
  <si>
    <t>JW7305</t>
  </si>
  <si>
    <t>Malthouse</t>
  </si>
  <si>
    <t>JW7306</t>
  </si>
  <si>
    <t>Muslim Prayer Room</t>
  </si>
  <si>
    <t>JW7307</t>
  </si>
  <si>
    <t>Hayes House</t>
  </si>
  <si>
    <t>JW7308</t>
  </si>
  <si>
    <t>JW7309</t>
  </si>
  <si>
    <t>1st Floor Hayes House</t>
  </si>
  <si>
    <t>JW7310</t>
  </si>
  <si>
    <t>SERS</t>
  </si>
  <si>
    <t>JW7311</t>
  </si>
  <si>
    <t>JW7312</t>
  </si>
  <si>
    <t>IT Services - Banbury Road</t>
  </si>
  <si>
    <t>JW7313</t>
  </si>
  <si>
    <t>Medieval Modern Languages</t>
  </si>
  <si>
    <t>JW7401</t>
  </si>
  <si>
    <t>Messenger Services</t>
  </si>
  <si>
    <t>JW74</t>
  </si>
  <si>
    <t>JW7402</t>
  </si>
  <si>
    <t>WSq/Univ Offices - Reprographic</t>
  </si>
  <si>
    <t>JW7403</t>
  </si>
  <si>
    <t>WSq/Univ Offices - Central Records</t>
  </si>
  <si>
    <t>JW7404</t>
  </si>
  <si>
    <t>JW7405</t>
  </si>
  <si>
    <t>Card Office</t>
  </si>
  <si>
    <t>JW7406</t>
  </si>
  <si>
    <t>Catering - Colleges</t>
  </si>
  <si>
    <t>JW7500</t>
  </si>
  <si>
    <t>Facilities Central Costs</t>
  </si>
  <si>
    <t>JW75</t>
  </si>
  <si>
    <t>JW7501</t>
  </si>
  <si>
    <t>Central Facilities - Helpdesk</t>
  </si>
  <si>
    <t>JW7502</t>
  </si>
  <si>
    <t>Central Facilities - Reception</t>
  </si>
  <si>
    <t>JW7503</t>
  </si>
  <si>
    <t>JW7504</t>
  </si>
  <si>
    <t>Apprentices</t>
  </si>
  <si>
    <t>JW7601</t>
  </si>
  <si>
    <t>Exam Schools</t>
  </si>
  <si>
    <t>JW76</t>
  </si>
  <si>
    <t>JW7602</t>
  </si>
  <si>
    <t>Exam Trading A/c</t>
  </si>
  <si>
    <t>JW7606</t>
  </si>
  <si>
    <t>Osler House</t>
  </si>
  <si>
    <t>JW7607</t>
  </si>
  <si>
    <t>Osler House Trading</t>
  </si>
  <si>
    <t>JW7608</t>
  </si>
  <si>
    <t>Old Boys School</t>
  </si>
  <si>
    <t>JW7609</t>
  </si>
  <si>
    <t>Archiving - Exam Schools</t>
  </si>
  <si>
    <t>JW7700</t>
  </si>
  <si>
    <t>ROQ Main Account</t>
  </si>
  <si>
    <t>JW77</t>
  </si>
  <si>
    <t>JW7701</t>
  </si>
  <si>
    <t>New Radcliffe House</t>
  </si>
  <si>
    <t>JW7702</t>
  </si>
  <si>
    <t>Radcliffe Humanities</t>
  </si>
  <si>
    <t>JW7703</t>
  </si>
  <si>
    <t>Maths</t>
  </si>
  <si>
    <t>JW7704</t>
  </si>
  <si>
    <t>Gibson Building</t>
  </si>
  <si>
    <t>JW7705</t>
  </si>
  <si>
    <t>Outpatients Building</t>
  </si>
  <si>
    <t>JW7706</t>
  </si>
  <si>
    <t>Chapel Building</t>
  </si>
  <si>
    <t>JW7707</t>
  </si>
  <si>
    <t>JW7708</t>
  </si>
  <si>
    <t>Chapel Trading</t>
  </si>
  <si>
    <t>JW7709</t>
  </si>
  <si>
    <t>JW7710</t>
  </si>
  <si>
    <t>JW7711</t>
  </si>
  <si>
    <t>ROQ Experimental Psychology</t>
  </si>
  <si>
    <t>JW7712</t>
  </si>
  <si>
    <t>Wytham Woods</t>
  </si>
  <si>
    <t>JW7713</t>
  </si>
  <si>
    <t>Trajan House</t>
  </si>
  <si>
    <t>JW7801</t>
  </si>
  <si>
    <t>Sheldonian</t>
  </si>
  <si>
    <t>JW78</t>
  </si>
  <si>
    <t>JW7802</t>
  </si>
  <si>
    <t>JW7803</t>
  </si>
  <si>
    <t>Sheldonian Organ Fund</t>
  </si>
  <si>
    <t>JW7901</t>
  </si>
  <si>
    <t>JW79</t>
  </si>
  <si>
    <t>JW7902</t>
  </si>
  <si>
    <t>Rooms</t>
  </si>
  <si>
    <t>JW7903</t>
  </si>
  <si>
    <t>JW7904</t>
  </si>
  <si>
    <t>Bar</t>
  </si>
  <si>
    <t>JW7905</t>
  </si>
  <si>
    <t>JW7906</t>
  </si>
  <si>
    <t>Kitchen</t>
  </si>
  <si>
    <t>JW7907</t>
  </si>
  <si>
    <t>Functions</t>
  </si>
  <si>
    <t>JW7908</t>
  </si>
  <si>
    <t>Gym Subscriptions</t>
  </si>
  <si>
    <t>JW7909</t>
  </si>
  <si>
    <t>JW7910</t>
  </si>
  <si>
    <t>Sports</t>
  </si>
  <si>
    <t>JW7911</t>
  </si>
  <si>
    <t>JW8000</t>
  </si>
  <si>
    <t>JW80</t>
  </si>
  <si>
    <t>JW8001</t>
  </si>
  <si>
    <t>JW8002</t>
  </si>
  <si>
    <t>DBS</t>
  </si>
  <si>
    <t>JW8004</t>
  </si>
  <si>
    <t>JW9101</t>
  </si>
  <si>
    <t>Strategic Capital</t>
  </si>
  <si>
    <t>JW9</t>
  </si>
  <si>
    <t>JW9103</t>
  </si>
  <si>
    <t>Minor Capital</t>
  </si>
  <si>
    <t>JW9105</t>
  </si>
  <si>
    <t>Carbon Plan Projects</t>
  </si>
  <si>
    <t>JW9106</t>
  </si>
  <si>
    <t>PHSG Projects</t>
  </si>
  <si>
    <t>JW9107</t>
  </si>
  <si>
    <t>Local Plan Projects</t>
  </si>
  <si>
    <t>JW9970</t>
  </si>
  <si>
    <t>JWA1</t>
  </si>
  <si>
    <t>JW9971</t>
  </si>
  <si>
    <t>JW9981</t>
  </si>
  <si>
    <t>JW9982</t>
  </si>
  <si>
    <t>JWA2</t>
  </si>
  <si>
    <t>JW9986</t>
  </si>
  <si>
    <t>JW9998</t>
  </si>
  <si>
    <t>JWB</t>
  </si>
  <si>
    <t>JW9999</t>
  </si>
  <si>
    <t>JZ0000</t>
  </si>
  <si>
    <t>Focus - Programme Management</t>
  </si>
  <si>
    <t>JZA1</t>
  </si>
  <si>
    <t>JZ0010</t>
  </si>
  <si>
    <t>Focus - People</t>
  </si>
  <si>
    <t>JZ0020</t>
  </si>
  <si>
    <t>Focus - Continous Improvement</t>
  </si>
  <si>
    <t>JZ0030</t>
  </si>
  <si>
    <t>Focus - Project Directorate</t>
  </si>
  <si>
    <t>JZ0040</t>
  </si>
  <si>
    <t>Focus -  Cohorts</t>
  </si>
  <si>
    <t>K30000</t>
  </si>
  <si>
    <t>Centre for Teaching and Learning - Main A/c</t>
  </si>
  <si>
    <t>K300</t>
  </si>
  <si>
    <t>K30001</t>
  </si>
  <si>
    <t>Consultancy account</t>
  </si>
  <si>
    <t>K30002</t>
  </si>
  <si>
    <t>Educational Development and Research</t>
  </si>
  <si>
    <t>K30003</t>
  </si>
  <si>
    <t>Teaching Awards - Custodian</t>
  </si>
  <si>
    <t>K30004</t>
  </si>
  <si>
    <t>Technology Enhanced Learning</t>
  </si>
  <si>
    <t>K30005</t>
  </si>
  <si>
    <t>OxRSS – custodian</t>
  </si>
  <si>
    <t>K39970</t>
  </si>
  <si>
    <t>K3A1</t>
  </si>
  <si>
    <t>K39971</t>
  </si>
  <si>
    <t>K39981</t>
  </si>
  <si>
    <t>K39982</t>
  </si>
  <si>
    <t>K3A2</t>
  </si>
  <si>
    <t>K39998</t>
  </si>
  <si>
    <t>K3B</t>
  </si>
  <si>
    <t>K39999</t>
  </si>
  <si>
    <t>K89971</t>
  </si>
  <si>
    <t>K8A1</t>
  </si>
  <si>
    <t>K89981</t>
  </si>
  <si>
    <t>K89982</t>
  </si>
  <si>
    <t>K8A2</t>
  </si>
  <si>
    <t>K90000</t>
  </si>
  <si>
    <t>Student Administration - Main A/C</t>
  </si>
  <si>
    <t>K9A1</t>
  </si>
  <si>
    <t>K90020</t>
  </si>
  <si>
    <t>Registry - ADM</t>
  </si>
  <si>
    <t>K90030</t>
  </si>
  <si>
    <t>Student Affairs</t>
  </si>
  <si>
    <t>K90040</t>
  </si>
  <si>
    <t>Student Systems</t>
  </si>
  <si>
    <t>K90050</t>
  </si>
  <si>
    <t>Registry - E&amp;A</t>
  </si>
  <si>
    <t>K99970</t>
  </si>
  <si>
    <t>K99971</t>
  </si>
  <si>
    <t>K99981</t>
  </si>
  <si>
    <t>K99982</t>
  </si>
  <si>
    <t>K9A2</t>
  </si>
  <si>
    <t>K99998</t>
  </si>
  <si>
    <t>K9B</t>
  </si>
  <si>
    <t>K99999</t>
  </si>
  <si>
    <t>KA0000</t>
  </si>
  <si>
    <t>Academic Registrar Directorate - Main A/c</t>
  </si>
  <si>
    <t>KAA1</t>
  </si>
  <si>
    <t>KA0010</t>
  </si>
  <si>
    <t>ASUC Secretariat</t>
  </si>
  <si>
    <t>KA8000</t>
  </si>
  <si>
    <t>Student Administration Subscriptions</t>
  </si>
  <si>
    <t>KA9970</t>
  </si>
  <si>
    <t>KA9971</t>
  </si>
  <si>
    <t>KA9981</t>
  </si>
  <si>
    <t>KA9982</t>
  </si>
  <si>
    <t>KAA2</t>
  </si>
  <si>
    <t>KA9999</t>
  </si>
  <si>
    <t>KAB</t>
  </si>
  <si>
    <t>KB0100</t>
  </si>
  <si>
    <t>News &amp; Information Office</t>
  </si>
  <si>
    <t>KB0</t>
  </si>
  <si>
    <t>KB0150</t>
  </si>
  <si>
    <t>Research, Impact &amp; Innovation Comms</t>
  </si>
  <si>
    <t>KB0300</t>
  </si>
  <si>
    <t>Events Office</t>
  </si>
  <si>
    <t>KB0410</t>
  </si>
  <si>
    <t>Media Production Unit - General Costs</t>
  </si>
  <si>
    <t>KB0500</t>
  </si>
  <si>
    <t>Community Grants</t>
  </si>
  <si>
    <t>KB0501</t>
  </si>
  <si>
    <t>Oxford Playhouse Funding</t>
  </si>
  <si>
    <t>KB0600</t>
  </si>
  <si>
    <t>Internal Communications</t>
  </si>
  <si>
    <t>KB0000</t>
  </si>
  <si>
    <t>Public Affairs - Main A/c</t>
  </si>
  <si>
    <t>KB00</t>
  </si>
  <si>
    <t>KB0010</t>
  </si>
  <si>
    <t>Oxford Today</t>
  </si>
  <si>
    <t>KB0020</t>
  </si>
  <si>
    <t>Oxford University Press</t>
  </si>
  <si>
    <t>KB0200</t>
  </si>
  <si>
    <t>Publications Office</t>
  </si>
  <si>
    <t>KB02</t>
  </si>
  <si>
    <t>KB0201</t>
  </si>
  <si>
    <t>P.A.D - Trading activities</t>
  </si>
  <si>
    <t>KB0202</t>
  </si>
  <si>
    <t>Digital Communications</t>
  </si>
  <si>
    <t>KB9800</t>
  </si>
  <si>
    <t>P.R. Funds</t>
  </si>
  <si>
    <t>KBA1</t>
  </si>
  <si>
    <t>KB9971</t>
  </si>
  <si>
    <t>KB9982</t>
  </si>
  <si>
    <t>Departmental Pojects - Externally Funded</t>
  </si>
  <si>
    <t>KBA2</t>
  </si>
  <si>
    <t>KC0000</t>
  </si>
  <si>
    <t>Research Services - Main A/c</t>
  </si>
  <si>
    <t>KCA1</t>
  </si>
  <si>
    <t>KC0020</t>
  </si>
  <si>
    <t>Research Services PER Ad Hoc Activity</t>
  </si>
  <si>
    <t>KC0050</t>
  </si>
  <si>
    <t>Research Services Ad Hoc Activity</t>
  </si>
  <si>
    <t>KC0100</t>
  </si>
  <si>
    <t>KC0110</t>
  </si>
  <si>
    <t>Research Services MSD</t>
  </si>
  <si>
    <t>KC0120</t>
  </si>
  <si>
    <t>Research Services RHB &amp; MPLS</t>
  </si>
  <si>
    <t>KC0130</t>
  </si>
  <si>
    <t>Outside Funding</t>
  </si>
  <si>
    <t>KC0140</t>
  </si>
  <si>
    <t>CTRG (Research Services)</t>
  </si>
  <si>
    <t>KC0150</t>
  </si>
  <si>
    <t>Research Ethics &amp; Integrity Team</t>
  </si>
  <si>
    <t>KC9970</t>
  </si>
  <si>
    <t>KC9971</t>
  </si>
  <si>
    <t>KC9981</t>
  </si>
  <si>
    <t>KC9982</t>
  </si>
  <si>
    <t>KCA2</t>
  </si>
  <si>
    <t>KC9998</t>
  </si>
  <si>
    <t>KCB</t>
  </si>
  <si>
    <t>KC9999</t>
  </si>
  <si>
    <t>KD0000</t>
  </si>
  <si>
    <t>Alumni Office - Main A/c</t>
  </si>
  <si>
    <t>KDA1</t>
  </si>
  <si>
    <t>KD0010</t>
  </si>
  <si>
    <t>Alumni Networks</t>
  </si>
  <si>
    <t>KD8000</t>
  </si>
  <si>
    <t>Alumni Travel</t>
  </si>
  <si>
    <t>KD8020</t>
  </si>
  <si>
    <t>Alumni Weekend</t>
  </si>
  <si>
    <t>KD8030</t>
  </si>
  <si>
    <t>Small Events</t>
  </si>
  <si>
    <t>KD8040</t>
  </si>
  <si>
    <t>KD8050</t>
  </si>
  <si>
    <t>Alumni International Events</t>
  </si>
  <si>
    <t>KD9971</t>
  </si>
  <si>
    <t>KD9982</t>
  </si>
  <si>
    <t>KDA2</t>
  </si>
  <si>
    <t>KF0000</t>
  </si>
  <si>
    <t>Personnel Services - Main A/c</t>
  </si>
  <si>
    <t>KF0</t>
  </si>
  <si>
    <t>KF0031</t>
  </si>
  <si>
    <t>HRIS Support Centre</t>
  </si>
  <si>
    <t>KF0050</t>
  </si>
  <si>
    <t>Apprenticeships</t>
  </si>
  <si>
    <t>KF0100</t>
  </si>
  <si>
    <t>Central Admin HR</t>
  </si>
  <si>
    <t>KF0110</t>
  </si>
  <si>
    <t>Equal Opportunities</t>
  </si>
  <si>
    <t>KF0120</t>
  </si>
  <si>
    <t>People and Organisational Development</t>
  </si>
  <si>
    <t>KF0121</t>
  </si>
  <si>
    <t>OxRSS</t>
  </si>
  <si>
    <t>KF0200</t>
  </si>
  <si>
    <t>TIER 4 Visa Student Working Hours</t>
  </si>
  <si>
    <t>KF0910</t>
  </si>
  <si>
    <t>Newton-Abraham Visiting Professor (B1341)</t>
  </si>
  <si>
    <t>KF09</t>
  </si>
  <si>
    <t>KF9970</t>
  </si>
  <si>
    <t>KFA1</t>
  </si>
  <si>
    <t>KF9971</t>
  </si>
  <si>
    <t>KF9982</t>
  </si>
  <si>
    <t>KFA2</t>
  </si>
  <si>
    <t>KH0000</t>
  </si>
  <si>
    <t>Central Finance - Main A/c</t>
  </si>
  <si>
    <t>KH00</t>
  </si>
  <si>
    <t>KH0600</t>
  </si>
  <si>
    <t>Finance Division Directorate</t>
  </si>
  <si>
    <t>KH0605</t>
  </si>
  <si>
    <t>Financial Planning and Analysis</t>
  </si>
  <si>
    <t>KH01</t>
  </si>
  <si>
    <t>KH0300</t>
  </si>
  <si>
    <t>Central Purchasing</t>
  </si>
  <si>
    <t>KH03</t>
  </si>
  <si>
    <t>KH0602</t>
  </si>
  <si>
    <t>Financial Systems</t>
  </si>
  <si>
    <t>KH04</t>
  </si>
  <si>
    <t>KH0604</t>
  </si>
  <si>
    <t>Compliance and Controls</t>
  </si>
  <si>
    <t>KH0606</t>
  </si>
  <si>
    <t>Accounting Services</t>
  </si>
  <si>
    <t>KH0608</t>
  </si>
  <si>
    <t>Research Accounts</t>
  </si>
  <si>
    <t>KH0612</t>
  </si>
  <si>
    <t>Gift Registry</t>
  </si>
  <si>
    <t>KH0613</t>
  </si>
  <si>
    <t>Finance Administration Team</t>
  </si>
  <si>
    <t>KH0601</t>
  </si>
  <si>
    <t>Financial Reporting</t>
  </si>
  <si>
    <t>KH06</t>
  </si>
  <si>
    <t>KH0607</t>
  </si>
  <si>
    <t>Treasury Management</t>
  </si>
  <si>
    <t>KH0610</t>
  </si>
  <si>
    <t>Subsidiary Accounts</t>
  </si>
  <si>
    <t>KH0614</t>
  </si>
  <si>
    <t>Programme Management Team</t>
  </si>
  <si>
    <t>KH0609</t>
  </si>
  <si>
    <t>Pensions</t>
  </si>
  <si>
    <t>KH07</t>
  </si>
  <si>
    <t>KH0502</t>
  </si>
  <si>
    <t>Payroll Recharges to Outside Bodies</t>
  </si>
  <si>
    <t>KH09</t>
  </si>
  <si>
    <t>KH0611</t>
  </si>
  <si>
    <t>Central Trust Funds</t>
  </si>
  <si>
    <t>KH8000</t>
  </si>
  <si>
    <t>Association of O.U. Pensioners</t>
  </si>
  <si>
    <t>KH9970</t>
  </si>
  <si>
    <t>KH9971</t>
  </si>
  <si>
    <t>KH9981</t>
  </si>
  <si>
    <t>KH9982</t>
  </si>
  <si>
    <t>KHA2</t>
  </si>
  <si>
    <t>KH9998</t>
  </si>
  <si>
    <t>KHB</t>
  </si>
  <si>
    <t>KH9999</t>
  </si>
  <si>
    <t>KK0000</t>
  </si>
  <si>
    <t>Child Care Services - Main A/c</t>
  </si>
  <si>
    <t>KK00</t>
  </si>
  <si>
    <t>KK0020</t>
  </si>
  <si>
    <t>University Nursery 3rd Party Recharges</t>
  </si>
  <si>
    <t>KK0010</t>
  </si>
  <si>
    <t>Kidsunlimited Private (OBP, MP, H)</t>
  </si>
  <si>
    <t>KK001</t>
  </si>
  <si>
    <t>KK0011</t>
  </si>
  <si>
    <t>Turbo Teds / Buffer Bear</t>
  </si>
  <si>
    <t>KK0012</t>
  </si>
  <si>
    <t>College Nurseries (B, ST. A, S, W)</t>
  </si>
  <si>
    <t>KK0013</t>
  </si>
  <si>
    <t>Virtual Voucher Scheme</t>
  </si>
  <si>
    <t>KK0014</t>
  </si>
  <si>
    <t>University Nurseries (BR, MH, JSL, WR)</t>
  </si>
  <si>
    <t>KK0016</t>
  </si>
  <si>
    <t>University Nurseries - Bradmore Road</t>
  </si>
  <si>
    <t>KK0017</t>
  </si>
  <si>
    <t>University Nurseries - Mansion House</t>
  </si>
  <si>
    <t>KK0018</t>
  </si>
  <si>
    <t>University Nurseries - Jack Straws Lane</t>
  </si>
  <si>
    <t>KK0019</t>
  </si>
  <si>
    <t>University Nurseries - Woodstock Road</t>
  </si>
  <si>
    <t>KK0021</t>
  </si>
  <si>
    <t>University Nurseries - Childbase</t>
  </si>
  <si>
    <t>KK0015</t>
  </si>
  <si>
    <t>Oxford Montessori School</t>
  </si>
  <si>
    <t>KKA1</t>
  </si>
  <si>
    <t>KK0022</t>
  </si>
  <si>
    <t>University Nurseries- Triangle</t>
  </si>
  <si>
    <t>KK8000</t>
  </si>
  <si>
    <t>Sponsored places scheme</t>
  </si>
  <si>
    <t>KM0000</t>
  </si>
  <si>
    <t>VC and Registrar Exec Office - Main A/c</t>
  </si>
  <si>
    <t>KMA1</t>
  </si>
  <si>
    <t>KM0005</t>
  </si>
  <si>
    <t>VC and Registrar non-Exec</t>
  </si>
  <si>
    <t>KM0010</t>
  </si>
  <si>
    <t>VC's Residence (101 Banbury Road)</t>
  </si>
  <si>
    <t>KM0015</t>
  </si>
  <si>
    <t>VC business expenses</t>
  </si>
  <si>
    <t>KM0020</t>
  </si>
  <si>
    <t>Uniforum</t>
  </si>
  <si>
    <t>KM0030</t>
  </si>
  <si>
    <t>International Strategy</t>
  </si>
  <si>
    <t>KM0040</t>
  </si>
  <si>
    <t>Brexit Strategy</t>
  </si>
  <si>
    <t>KM9800</t>
  </si>
  <si>
    <t>Proctors - STP</t>
  </si>
  <si>
    <t>KM9810</t>
  </si>
  <si>
    <t>Burton Taylor Theatre</t>
  </si>
  <si>
    <t>KM9820</t>
  </si>
  <si>
    <t>VC's Discretionary Fund</t>
  </si>
  <si>
    <t>KM9890</t>
  </si>
  <si>
    <t>U.A.S. Reserves</t>
  </si>
  <si>
    <t>KM9970</t>
  </si>
  <si>
    <t>KM9971</t>
  </si>
  <si>
    <t>KM9981</t>
  </si>
  <si>
    <t>KM9982</t>
  </si>
  <si>
    <t>KMA2</t>
  </si>
  <si>
    <t>KN0000</t>
  </si>
  <si>
    <t>Legal Services Office - Main A/c</t>
  </si>
  <si>
    <t>KNA1</t>
  </si>
  <si>
    <t>KQ0000</t>
  </si>
  <si>
    <t>Student Fees &amp; Funding - Directorate</t>
  </si>
  <si>
    <t>KQA1</t>
  </si>
  <si>
    <t>KQ9970</t>
  </si>
  <si>
    <t>KQ9971</t>
  </si>
  <si>
    <t>KQ9981</t>
  </si>
  <si>
    <t>KQ9982</t>
  </si>
  <si>
    <t>KQA2</t>
  </si>
  <si>
    <t>KQ9998</t>
  </si>
  <si>
    <t>KQB</t>
  </si>
  <si>
    <t>KQ9999</t>
  </si>
  <si>
    <t>KR0100</t>
  </si>
  <si>
    <t>Development Office New York</t>
  </si>
  <si>
    <t>KR0</t>
  </si>
  <si>
    <t>KR0200</t>
  </si>
  <si>
    <t>Development Office Japan</t>
  </si>
  <si>
    <t>KR0300</t>
  </si>
  <si>
    <t>Development Office - Hong Kong</t>
  </si>
  <si>
    <t>KR0000</t>
  </si>
  <si>
    <t>Development Executive</t>
  </si>
  <si>
    <t>KR00</t>
  </si>
  <si>
    <t>KR0040</t>
  </si>
  <si>
    <t>Advancing Oxford</t>
  </si>
  <si>
    <t>KR0011</t>
  </si>
  <si>
    <t>KR001</t>
  </si>
  <si>
    <t>KR0012</t>
  </si>
  <si>
    <t>DARS</t>
  </si>
  <si>
    <t>KR0013</t>
  </si>
  <si>
    <t>KR0014</t>
  </si>
  <si>
    <t>Operations</t>
  </si>
  <si>
    <t>KR0031</t>
  </si>
  <si>
    <t>Campaign Relations</t>
  </si>
  <si>
    <t>KR0033</t>
  </si>
  <si>
    <t>Campaign Communications</t>
  </si>
  <si>
    <t>KR0020</t>
  </si>
  <si>
    <t>Humanities</t>
  </si>
  <si>
    <t>KR002</t>
  </si>
  <si>
    <t>KR0021</t>
  </si>
  <si>
    <t>MPLS</t>
  </si>
  <si>
    <t>KR0022</t>
  </si>
  <si>
    <t>KR0023</t>
  </si>
  <si>
    <t>Social Sciences</t>
  </si>
  <si>
    <t>KR0024</t>
  </si>
  <si>
    <t>Saïd Business School</t>
  </si>
  <si>
    <t>KR0025</t>
  </si>
  <si>
    <t>Libraries</t>
  </si>
  <si>
    <t>KR0026</t>
  </si>
  <si>
    <t>Museums</t>
  </si>
  <si>
    <t>KR0027</t>
  </si>
  <si>
    <t>Sport</t>
  </si>
  <si>
    <t>KR0028</t>
  </si>
  <si>
    <t>Marketing &amp; Insights</t>
  </si>
  <si>
    <t>KR0029</t>
  </si>
  <si>
    <t>Foundations &amp; Corporations</t>
  </si>
  <si>
    <t>KR0030</t>
  </si>
  <si>
    <t>Ashmolean</t>
  </si>
  <si>
    <t>KR0032</t>
  </si>
  <si>
    <t>Principal Gifts</t>
  </si>
  <si>
    <t>KR0034</t>
  </si>
  <si>
    <t>KR0035</t>
  </si>
  <si>
    <t>DARS DEAs</t>
  </si>
  <si>
    <t>KR0036</t>
  </si>
  <si>
    <t>Corporate</t>
  </si>
  <si>
    <t>KR0037</t>
  </si>
  <si>
    <t>DARS Strategic</t>
  </si>
  <si>
    <t>KR9971</t>
  </si>
  <si>
    <t>KRA1</t>
  </si>
  <si>
    <t>KR9981</t>
  </si>
  <si>
    <t>KS0000</t>
  </si>
  <si>
    <t>KSA1</t>
  </si>
  <si>
    <t>KS1000</t>
  </si>
  <si>
    <t>Development and External Affairs</t>
  </si>
  <si>
    <t>KT0000</t>
  </si>
  <si>
    <t>Temporary Staffing Service - Directorate</t>
  </si>
  <si>
    <t>KTA1</t>
  </si>
  <si>
    <t>KT0010</t>
  </si>
  <si>
    <t>TSS: Colleges</t>
  </si>
  <si>
    <t>KX0000</t>
  </si>
  <si>
    <t>Student Systems - Directorate</t>
  </si>
  <si>
    <t>KXA1</t>
  </si>
  <si>
    <t>KX9970</t>
  </si>
  <si>
    <t>KX9971</t>
  </si>
  <si>
    <t>KX9981</t>
  </si>
  <si>
    <t>KX9982</t>
  </si>
  <si>
    <t>KXA2</t>
  </si>
  <si>
    <t>KX9998</t>
  </si>
  <si>
    <t>Research - Pre Award transactions</t>
  </si>
  <si>
    <t>KXB</t>
  </si>
  <si>
    <t>KX9999</t>
  </si>
  <si>
    <t>L40000</t>
  </si>
  <si>
    <t>Development &amp; External Affairs Directorate - Directorate</t>
  </si>
  <si>
    <t>L4A1</t>
  </si>
  <si>
    <t>L49970</t>
  </si>
  <si>
    <t>L49971</t>
  </si>
  <si>
    <t>L49981</t>
  </si>
  <si>
    <t>L49982</t>
  </si>
  <si>
    <t>L4A2</t>
  </si>
  <si>
    <t>L49998</t>
  </si>
  <si>
    <t>L4B</t>
  </si>
  <si>
    <t>L49999</t>
  </si>
  <si>
    <t>LA9971</t>
  </si>
  <si>
    <t>LAA1</t>
  </si>
  <si>
    <t>LA9981</t>
  </si>
  <si>
    <t>LA9982</t>
  </si>
  <si>
    <t>LAA2</t>
  </si>
  <si>
    <t>LA9998</t>
  </si>
  <si>
    <t>LAB</t>
  </si>
  <si>
    <t>LA9999</t>
  </si>
  <si>
    <t>LB0000</t>
  </si>
  <si>
    <t>OIA - Main A/c</t>
  </si>
  <si>
    <t>LBA1</t>
  </si>
  <si>
    <t>LB0003</t>
  </si>
  <si>
    <t>LB0004</t>
  </si>
  <si>
    <t>RAND Methodology Workshop</t>
  </si>
  <si>
    <t>LB0008</t>
  </si>
  <si>
    <t>EAST</t>
  </si>
  <si>
    <t>LB9970</t>
  </si>
  <si>
    <t>LB9971</t>
  </si>
  <si>
    <t>LB9981</t>
  </si>
  <si>
    <t>LB9982</t>
  </si>
  <si>
    <t>LBA2</t>
  </si>
  <si>
    <t>LB9986</t>
  </si>
  <si>
    <t>LB9998</t>
  </si>
  <si>
    <t>LBB</t>
  </si>
  <si>
    <t>LB9999</t>
  </si>
  <si>
    <t>LC0000</t>
  </si>
  <si>
    <t>Oxford Martin School Main A/c</t>
  </si>
  <si>
    <t>LCA1</t>
  </si>
  <si>
    <t>LC0001</t>
  </si>
  <si>
    <t>Oxford Martin School building (OII)</t>
  </si>
  <si>
    <t>LC0002</t>
  </si>
  <si>
    <t>Oxford Martin IT budget</t>
  </si>
  <si>
    <t>LC0050</t>
  </si>
  <si>
    <t>Research Overhead</t>
  </si>
  <si>
    <t>LC0100</t>
  </si>
  <si>
    <t>INET support</t>
  </si>
  <si>
    <t>LC0200</t>
  </si>
  <si>
    <t>LC0310</t>
  </si>
  <si>
    <t>External Relations - Events</t>
  </si>
  <si>
    <t>LC0320</t>
  </si>
  <si>
    <t>Discretionary Research and Impact</t>
  </si>
  <si>
    <t>LC0330</t>
  </si>
  <si>
    <t>External Relations - Advisory Council</t>
  </si>
  <si>
    <t>LC9970</t>
  </si>
  <si>
    <t>LC9971</t>
  </si>
  <si>
    <t>LC9981</t>
  </si>
  <si>
    <t>LC9982</t>
  </si>
  <si>
    <t>LCA2</t>
  </si>
  <si>
    <t>LC9986</t>
  </si>
  <si>
    <t>LC9998</t>
  </si>
  <si>
    <t>LCB</t>
  </si>
  <si>
    <t>LC9999</t>
  </si>
  <si>
    <t>LD0000</t>
  </si>
  <si>
    <t>Smith School - Main A/c</t>
  </si>
  <si>
    <t>LDA1</t>
  </si>
  <si>
    <t>LD0001</t>
  </si>
  <si>
    <t>SSEE Academic Research Funds</t>
  </si>
  <si>
    <t>LD0003</t>
  </si>
  <si>
    <t>Smith School events</t>
  </si>
  <si>
    <t>LD0008</t>
  </si>
  <si>
    <t>Business Fellow Programme</t>
  </si>
  <si>
    <t>LD0009</t>
  </si>
  <si>
    <t>SSEE Student Funding</t>
  </si>
  <si>
    <t>LD0010</t>
  </si>
  <si>
    <t>Smith School Development</t>
  </si>
  <si>
    <t>LD0011</t>
  </si>
  <si>
    <t>Smith School Executive Education</t>
  </si>
  <si>
    <t>LD9970</t>
  </si>
  <si>
    <t>LD9971</t>
  </si>
  <si>
    <t>LD9981</t>
  </si>
  <si>
    <t>LD9982</t>
  </si>
  <si>
    <t>LDA2</t>
  </si>
  <si>
    <t>LD9986</t>
  </si>
  <si>
    <t>LD9998</t>
  </si>
  <si>
    <t>LDB</t>
  </si>
  <si>
    <t>LD9999</t>
  </si>
  <si>
    <t>LE0000</t>
  </si>
  <si>
    <t>Blavatnik School of Government - Main A/c</t>
  </si>
  <si>
    <t>LEA1</t>
  </si>
  <si>
    <t>LE0005</t>
  </si>
  <si>
    <t>LE0010</t>
  </si>
  <si>
    <t>LE0011</t>
  </si>
  <si>
    <t>Merchandise</t>
  </si>
  <si>
    <t>LE0015</t>
  </si>
  <si>
    <t>LE0020</t>
  </si>
  <si>
    <t>LE0025</t>
  </si>
  <si>
    <t>External Facilities - Hire out</t>
  </si>
  <si>
    <t>LE0030</t>
  </si>
  <si>
    <t>Research Allowances (BSG)</t>
  </si>
  <si>
    <t>LE0035</t>
  </si>
  <si>
    <t>Research Allowances (externally funded)</t>
  </si>
  <si>
    <t>LE0036</t>
  </si>
  <si>
    <t>Visiting Fellows</t>
  </si>
  <si>
    <t>LE0040</t>
  </si>
  <si>
    <t>BSG MPP Program</t>
  </si>
  <si>
    <t>LE0045</t>
  </si>
  <si>
    <t>LE0050</t>
  </si>
  <si>
    <t>BSG Development</t>
  </si>
  <si>
    <t>LE0060</t>
  </si>
  <si>
    <t>BSG Practitioners Programme</t>
  </si>
  <si>
    <t>LE0070</t>
  </si>
  <si>
    <t>BSG D-Phil Programme</t>
  </si>
  <si>
    <t>LE9970</t>
  </si>
  <si>
    <t>LE9971</t>
  </si>
  <si>
    <t>LE9981</t>
  </si>
  <si>
    <t>LE9982</t>
  </si>
  <si>
    <t>LEA2</t>
  </si>
  <si>
    <t>LE9986</t>
  </si>
  <si>
    <t>LE9998</t>
  </si>
  <si>
    <t>LEB</t>
  </si>
  <si>
    <t>LE9999</t>
  </si>
  <si>
    <t>M10000</t>
  </si>
  <si>
    <t>Rothermere American Institute - Main A/c</t>
  </si>
  <si>
    <t>M1A1</t>
  </si>
  <si>
    <t>M10501</t>
  </si>
  <si>
    <t>Academic endowment</t>
  </si>
  <si>
    <t>M10505</t>
  </si>
  <si>
    <t>M10513</t>
  </si>
  <si>
    <t>E Harmsworth Endowment</t>
  </si>
  <si>
    <t>M18000</t>
  </si>
  <si>
    <t>M19970</t>
  </si>
  <si>
    <t>M19971</t>
  </si>
  <si>
    <t>M19981</t>
  </si>
  <si>
    <t>M19982</t>
  </si>
  <si>
    <t>M1A2</t>
  </si>
  <si>
    <t>M19986</t>
  </si>
  <si>
    <t>M19998</t>
  </si>
  <si>
    <t>M1B</t>
  </si>
  <si>
    <t>M19999</t>
  </si>
  <si>
    <t>M30000</t>
  </si>
  <si>
    <t>Area Studies - Main A/c</t>
  </si>
  <si>
    <t>M300</t>
  </si>
  <si>
    <t>M30001</t>
  </si>
  <si>
    <t>M30002</t>
  </si>
  <si>
    <t>M31100</t>
  </si>
  <si>
    <t>Russian and Eastern European Studies - Main</t>
  </si>
  <si>
    <t>M311</t>
  </si>
  <si>
    <t>M31110</t>
  </si>
  <si>
    <t>Russian and East European Studies - Trust Funds</t>
  </si>
  <si>
    <t>M31200</t>
  </si>
  <si>
    <t>African Studies - Main</t>
  </si>
  <si>
    <t>M312</t>
  </si>
  <si>
    <t>M31210</t>
  </si>
  <si>
    <t>African Studies - Trust Funds</t>
  </si>
  <si>
    <t>M31300</t>
  </si>
  <si>
    <t>Japanese Studies - Main</t>
  </si>
  <si>
    <t>M313</t>
  </si>
  <si>
    <t>M31310</t>
  </si>
  <si>
    <t>Japanese Studies - Trust Funds</t>
  </si>
  <si>
    <t>M31400</t>
  </si>
  <si>
    <t>Latin American Studies - Main</t>
  </si>
  <si>
    <t>M314</t>
  </si>
  <si>
    <t>M31410</t>
  </si>
  <si>
    <t>Latin American Studies - Trust Funds</t>
  </si>
  <si>
    <t>M31415</t>
  </si>
  <si>
    <t>Latin American Studies - Donations</t>
  </si>
  <si>
    <t>M31460</t>
  </si>
  <si>
    <t>Brazil Programme</t>
  </si>
  <si>
    <t>M31465</t>
  </si>
  <si>
    <t>Brazil Programme - Donations</t>
  </si>
  <si>
    <t>M31500</t>
  </si>
  <si>
    <t>Chinese Studies - Main</t>
  </si>
  <si>
    <t>M315</t>
  </si>
  <si>
    <t>M31510</t>
  </si>
  <si>
    <t>Chinese Studies - Trust Funds</t>
  </si>
  <si>
    <t>M31560</t>
  </si>
  <si>
    <t>China Centre</t>
  </si>
  <si>
    <t>M31600</t>
  </si>
  <si>
    <t>South Asian Studies</t>
  </si>
  <si>
    <t>M316</t>
  </si>
  <si>
    <t>M31615</t>
  </si>
  <si>
    <t>South Asian Studies - Donations</t>
  </si>
  <si>
    <t>M31700</t>
  </si>
  <si>
    <t>Middle Eastern Studies - Main</t>
  </si>
  <si>
    <t>M317</t>
  </si>
  <si>
    <t>M31710</t>
  </si>
  <si>
    <t>Middle Eastern Studies - Trust Funds</t>
  </si>
  <si>
    <t>M39970</t>
  </si>
  <si>
    <t>M3A1</t>
  </si>
  <si>
    <t>M39971</t>
  </si>
  <si>
    <t>M39981</t>
  </si>
  <si>
    <t>M39982</t>
  </si>
  <si>
    <t>M3A2</t>
  </si>
  <si>
    <t>M39986</t>
  </si>
  <si>
    <t>M39998</t>
  </si>
  <si>
    <t>M3B</t>
  </si>
  <si>
    <t>M39999</t>
  </si>
  <si>
    <t>MQ1120</t>
  </si>
  <si>
    <t>Open Programmes</t>
  </si>
  <si>
    <t>MQ1</t>
  </si>
  <si>
    <t>MQ1121</t>
  </si>
  <si>
    <t>Digital Programmes</t>
  </si>
  <si>
    <t>MQ2310</t>
  </si>
  <si>
    <t>Business Development: Open Programmes</t>
  </si>
  <si>
    <t>MQ1010</t>
  </si>
  <si>
    <t>MBA</t>
  </si>
  <si>
    <t>MQ2</t>
  </si>
  <si>
    <t>MQ1011</t>
  </si>
  <si>
    <t>MBA Teaching</t>
  </si>
  <si>
    <t>MQ1015</t>
  </si>
  <si>
    <t>MFE</t>
  </si>
  <si>
    <t>MQ1016</t>
  </si>
  <si>
    <t>MFE Teaching</t>
  </si>
  <si>
    <t>MQ1030</t>
  </si>
  <si>
    <t>DPhil</t>
  </si>
  <si>
    <t>MQ1031</t>
  </si>
  <si>
    <t>DPhil Teaching</t>
  </si>
  <si>
    <t>MQ1045</t>
  </si>
  <si>
    <t>MLF</t>
  </si>
  <si>
    <t>MQ1046</t>
  </si>
  <si>
    <t>MLF Teaching</t>
  </si>
  <si>
    <t>MQ1050</t>
  </si>
  <si>
    <t>Undergraduates</t>
  </si>
  <si>
    <t>MQ1051</t>
  </si>
  <si>
    <t>MQ1060</t>
  </si>
  <si>
    <t>GOTO - Global Threats and Opportunities: Oxford</t>
  </si>
  <si>
    <t>MQ1105</t>
  </si>
  <si>
    <t>EMBA</t>
  </si>
  <si>
    <t>MQ1106</t>
  </si>
  <si>
    <t>EMBA Teaching</t>
  </si>
  <si>
    <t>MQ1111</t>
  </si>
  <si>
    <t>Diplomas</t>
  </si>
  <si>
    <t>MQ1112</t>
  </si>
  <si>
    <t>MMPM</t>
  </si>
  <si>
    <t>MQ1113</t>
  </si>
  <si>
    <t>Diploma Teaching</t>
  </si>
  <si>
    <t>MQ1114</t>
  </si>
  <si>
    <t>MMPM Teaching</t>
  </si>
  <si>
    <t>MQ1200</t>
  </si>
  <si>
    <t>SPS: Degrees</t>
  </si>
  <si>
    <t>MQ1201</t>
  </si>
  <si>
    <t>SPS: Exec Degrees</t>
  </si>
  <si>
    <t>MQ2010</t>
  </si>
  <si>
    <t>Marketing: MBA</t>
  </si>
  <si>
    <t>MQ2020</t>
  </si>
  <si>
    <t>Marketing: MFE</t>
  </si>
  <si>
    <t>MQ2030</t>
  </si>
  <si>
    <t>Marketing: Dphils</t>
  </si>
  <si>
    <t>MQ2100</t>
  </si>
  <si>
    <t>Marketing: EMBA</t>
  </si>
  <si>
    <t>MQ2110</t>
  </si>
  <si>
    <t>Marketing: Executive Degree Programmes</t>
  </si>
  <si>
    <t>MQ2111</t>
  </si>
  <si>
    <t>Diploma Marketing</t>
  </si>
  <si>
    <t>MQ2112</t>
  </si>
  <si>
    <t>MMPM Marketing</t>
  </si>
  <si>
    <t>MQ2300</t>
  </si>
  <si>
    <t>Business Development: Executive Degree Programmes</t>
  </si>
  <si>
    <t>MQ2311</t>
  </si>
  <si>
    <t>Business Development: Digital Programmes</t>
  </si>
  <si>
    <t>MQ2320</t>
  </si>
  <si>
    <t>Business Development: MBA programme</t>
  </si>
  <si>
    <t>MQ8100</t>
  </si>
  <si>
    <t>Miscellaneous Research</t>
  </si>
  <si>
    <t>MQ3</t>
  </si>
  <si>
    <t>MQ8101</t>
  </si>
  <si>
    <t>Private Equity Institute</t>
  </si>
  <si>
    <t>MQ8110</t>
  </si>
  <si>
    <t>Research Projects</t>
  </si>
  <si>
    <t>MQ8130</t>
  </si>
  <si>
    <t>DE2Lab</t>
  </si>
  <si>
    <t>MQ8220</t>
  </si>
  <si>
    <t>Goldman Sachs 10000 Women Initiative</t>
  </si>
  <si>
    <t>MQ9020</t>
  </si>
  <si>
    <t>CBT</t>
  </si>
  <si>
    <t>MQ9030</t>
  </si>
  <si>
    <t>Centre for Corporate Reputation</t>
  </si>
  <si>
    <t>MQ9050</t>
  </si>
  <si>
    <t>Entrepreneurship Centre</t>
  </si>
  <si>
    <t>MQ9060</t>
  </si>
  <si>
    <t>OXIRM</t>
  </si>
  <si>
    <t>MQ9070</t>
  </si>
  <si>
    <t>CABDYN</t>
  </si>
  <si>
    <t>MQ9100</t>
  </si>
  <si>
    <t>SKOLL Centre</t>
  </si>
  <si>
    <t>MQ9102</t>
  </si>
  <si>
    <t>Skoll Centre: Scholars</t>
  </si>
  <si>
    <t>MQ9104</t>
  </si>
  <si>
    <t>Skoll Centre: Skoll World Forum</t>
  </si>
  <si>
    <t>MQ0000</t>
  </si>
  <si>
    <t>Saïd Business School - Main A/c</t>
  </si>
  <si>
    <t>MQ4</t>
  </si>
  <si>
    <t>MQ0009</t>
  </si>
  <si>
    <t>Phase II building fund</t>
  </si>
  <si>
    <t>MQ0010</t>
  </si>
  <si>
    <t>SPEC OSNEY RECOVERY</t>
  </si>
  <si>
    <t>MQ0011</t>
  </si>
  <si>
    <t>The Foundry</t>
  </si>
  <si>
    <t>MQ0012</t>
  </si>
  <si>
    <t>Garden Room</t>
  </si>
  <si>
    <t>MQ0013</t>
  </si>
  <si>
    <t>MQ0100</t>
  </si>
  <si>
    <t>Saïd Foundation Strategic Development Fund</t>
  </si>
  <si>
    <t>MQ6210</t>
  </si>
  <si>
    <t>Catering: Core - Common Room</t>
  </si>
  <si>
    <t>MQ6215</t>
  </si>
  <si>
    <t>Catering Core - Dining Room</t>
  </si>
  <si>
    <t>MQ6220</t>
  </si>
  <si>
    <t>Catering: Events - Internal To Sbs &amp; University</t>
  </si>
  <si>
    <t>MQ6225</t>
  </si>
  <si>
    <t>Catering: Events - External To Sbs &amp; University</t>
  </si>
  <si>
    <t>MQ6230</t>
  </si>
  <si>
    <t>Conferences Room Hire</t>
  </si>
  <si>
    <t>MQ6231</t>
  </si>
  <si>
    <t>The Hive</t>
  </si>
  <si>
    <t>MQ8221</t>
  </si>
  <si>
    <t>Goldman Sachs 10K Small Businesses</t>
  </si>
  <si>
    <t>MQ9900</t>
  </si>
  <si>
    <t>Control Account (OSBS)</t>
  </si>
  <si>
    <t>MQ9905</t>
  </si>
  <si>
    <t>OSBS Advances Control Account</t>
  </si>
  <si>
    <t>MQ9910</t>
  </si>
  <si>
    <t>Finance Suspense</t>
  </si>
  <si>
    <t>MQ9920</t>
  </si>
  <si>
    <t>Finance Control - AR Scholarships</t>
  </si>
  <si>
    <t>MQ9930</t>
  </si>
  <si>
    <t>Finance Control - AR PES</t>
  </si>
  <si>
    <t>MQ9935</t>
  </si>
  <si>
    <t>Finance Control - College Fees</t>
  </si>
  <si>
    <t>MQ9940</t>
  </si>
  <si>
    <t>Recharges Control AP</t>
  </si>
  <si>
    <t>MQ9945</t>
  </si>
  <si>
    <t>SBS Advances Control Account</t>
  </si>
  <si>
    <t>MQ9950</t>
  </si>
  <si>
    <t>Open Programmes billing control account</t>
  </si>
  <si>
    <t>MQ9981</t>
  </si>
  <si>
    <t>MQ3000</t>
  </si>
  <si>
    <t>Core Faculty</t>
  </si>
  <si>
    <t>MQ5</t>
  </si>
  <si>
    <t>MQ3100</t>
  </si>
  <si>
    <t>Overstint and Faculty</t>
  </si>
  <si>
    <t>MQ3101</t>
  </si>
  <si>
    <t>Teaching Recharges</t>
  </si>
  <si>
    <t>MQ3200</t>
  </si>
  <si>
    <t>Academic area: FAME</t>
  </si>
  <si>
    <t>MQ3210</t>
  </si>
  <si>
    <t>Academic area: TOPOS</t>
  </si>
  <si>
    <t>MQ3220</t>
  </si>
  <si>
    <t>Academic area: SIM</t>
  </si>
  <si>
    <t>MQ1210</t>
  </si>
  <si>
    <t>Student Services</t>
  </si>
  <si>
    <t>MQ6</t>
  </si>
  <si>
    <t>MQ2000</t>
  </si>
  <si>
    <t>Marketing: General</t>
  </si>
  <si>
    <t>MQ2001</t>
  </si>
  <si>
    <t>MQ3400</t>
  </si>
  <si>
    <t>Faculty Support</t>
  </si>
  <si>
    <t>MQ3401</t>
  </si>
  <si>
    <t>Faculty Development Fund</t>
  </si>
  <si>
    <t>MQ4000</t>
  </si>
  <si>
    <t>Careers: General</t>
  </si>
  <si>
    <t>MQ4002</t>
  </si>
  <si>
    <t>Careers: Launch</t>
  </si>
  <si>
    <t>MQ4003</t>
  </si>
  <si>
    <t>Finance Lab</t>
  </si>
  <si>
    <t>MQ4004</t>
  </si>
  <si>
    <t>Careers: Executive Careers</t>
  </si>
  <si>
    <t>MQ4005</t>
  </si>
  <si>
    <t>Careers: Talent Development</t>
  </si>
  <si>
    <t>MQ4010</t>
  </si>
  <si>
    <t>Careers: Early/Mid Career</t>
  </si>
  <si>
    <t>MQ5100</t>
  </si>
  <si>
    <t>Alumni Relations Office</t>
  </si>
  <si>
    <t>MQ5110</t>
  </si>
  <si>
    <t>Alumni Relations: Events</t>
  </si>
  <si>
    <t>MQ5120</t>
  </si>
  <si>
    <t>Alumni: Oxford Business Network</t>
  </si>
  <si>
    <t>MQ5200</t>
  </si>
  <si>
    <t>SBS Development Office</t>
  </si>
  <si>
    <t>MQ5210</t>
  </si>
  <si>
    <t>Development: AAF</t>
  </si>
  <si>
    <t>MQ5220</t>
  </si>
  <si>
    <t>MQ6000</t>
  </si>
  <si>
    <t>MQ6001</t>
  </si>
  <si>
    <t>IT Projects</t>
  </si>
  <si>
    <t>MQ6200</t>
  </si>
  <si>
    <t>Central Services</t>
  </si>
  <si>
    <t>MQ6240</t>
  </si>
  <si>
    <t>MQ6260</t>
  </si>
  <si>
    <t>MQ6300</t>
  </si>
  <si>
    <t>A/V support</t>
  </si>
  <si>
    <t>MQ7000</t>
  </si>
  <si>
    <t>Central Admin</t>
  </si>
  <si>
    <t>MQ7100</t>
  </si>
  <si>
    <t>Dean's budget</t>
  </si>
  <si>
    <t>MQ7110</t>
  </si>
  <si>
    <t>Accreditation</t>
  </si>
  <si>
    <t>MQ7200</t>
  </si>
  <si>
    <t>MQ7300</t>
  </si>
  <si>
    <t>MQ7301</t>
  </si>
  <si>
    <t>HR - Maternity/Paternity Cover</t>
  </si>
  <si>
    <t>MQ8010</t>
  </si>
  <si>
    <t>MQ8120</t>
  </si>
  <si>
    <t>Research Office</t>
  </si>
  <si>
    <t>MQ9951</t>
  </si>
  <si>
    <t>Fixed Assets</t>
  </si>
  <si>
    <t>MQ9</t>
  </si>
  <si>
    <t>MQ9970</t>
  </si>
  <si>
    <t>MQA1</t>
  </si>
  <si>
    <t>MQ9971</t>
  </si>
  <si>
    <t>MQ9982</t>
  </si>
  <si>
    <t>MQA2</t>
  </si>
  <si>
    <t>MQ9986</t>
  </si>
  <si>
    <t>MQ9998</t>
  </si>
  <si>
    <t>MQB</t>
  </si>
  <si>
    <t>MQ9999</t>
  </si>
  <si>
    <t>O10000</t>
  </si>
  <si>
    <t>OUP - Main A/c</t>
  </si>
  <si>
    <t>O1A</t>
  </si>
  <si>
    <t>S10000</t>
  </si>
  <si>
    <t>Parks College - Main Account</t>
  </si>
  <si>
    <t>S1A1</t>
  </si>
  <si>
    <t>S10001</t>
  </si>
  <si>
    <t>Initial set-up Costs</t>
  </si>
  <si>
    <t>S12000</t>
  </si>
  <si>
    <t>Hardship Fund</t>
  </si>
  <si>
    <t>S19970</t>
  </si>
  <si>
    <t>S19971</t>
  </si>
  <si>
    <t>S19981</t>
  </si>
  <si>
    <t>S19982</t>
  </si>
  <si>
    <t>S1A2</t>
  </si>
  <si>
    <t>S19986</t>
  </si>
  <si>
    <t>S19998</t>
  </si>
  <si>
    <t>Research Pre-award transactions</t>
  </si>
  <si>
    <t>S1B</t>
  </si>
  <si>
    <t>S19999</t>
  </si>
  <si>
    <t>Research Projects costs</t>
  </si>
  <si>
    <t>SZ0000</t>
  </si>
  <si>
    <t>UAO Directorate Team</t>
  </si>
  <si>
    <t>SZA1</t>
  </si>
  <si>
    <t>SZ0010</t>
  </si>
  <si>
    <t>UAO Admissions Operations</t>
  </si>
  <si>
    <t>SZ0020</t>
  </si>
  <si>
    <t>UAO Communications</t>
  </si>
  <si>
    <t>SZ0030</t>
  </si>
  <si>
    <t>UAO Student Recruitment including Teachers' projects</t>
  </si>
  <si>
    <t>SZ0040</t>
  </si>
  <si>
    <t>UAO Widening Participation</t>
  </si>
  <si>
    <t>SZ0045</t>
  </si>
  <si>
    <t>UAO BAME projects</t>
  </si>
  <si>
    <t>SZ0050</t>
  </si>
  <si>
    <t>UAO Student Recruitment International Outreach</t>
  </si>
  <si>
    <t>SZ0060</t>
  </si>
  <si>
    <t>UAO Widening Access Pathways</t>
  </si>
  <si>
    <t>SZ0065</t>
  </si>
  <si>
    <t>UAO UNIQ Digital</t>
  </si>
  <si>
    <t>SZ0070</t>
  </si>
  <si>
    <t>UAO Widening Access Summer School</t>
  </si>
  <si>
    <t>SZ0080</t>
  </si>
  <si>
    <t>UAO Teachers' Summer School</t>
  </si>
  <si>
    <t>SZ0090</t>
  </si>
  <si>
    <t>UAO Pathways To Law</t>
  </si>
  <si>
    <t>SZ0100</t>
  </si>
  <si>
    <t>UAO-The Oxford and Cambridge NNCO</t>
  </si>
  <si>
    <t>SZ0110</t>
  </si>
  <si>
    <t>UAO Oxplore</t>
  </si>
  <si>
    <t>SZ0120</t>
  </si>
  <si>
    <t>Opportunity Oxford</t>
  </si>
  <si>
    <t>SZ0130</t>
  </si>
  <si>
    <t>UAO NNCOP</t>
  </si>
  <si>
    <t>SZ0140</t>
  </si>
  <si>
    <t>UAO Interview expenses</t>
  </si>
  <si>
    <t>SZ0150</t>
  </si>
  <si>
    <t>UAO Foundation Oxford</t>
  </si>
  <si>
    <t>SZ0160</t>
  </si>
  <si>
    <t>UAO Raising Attainment</t>
  </si>
  <si>
    <t>TA0000</t>
  </si>
  <si>
    <t>Scholarship Schemes (General) - Main A/c</t>
  </si>
  <si>
    <t>TA0</t>
  </si>
  <si>
    <t>TA0110</t>
  </si>
  <si>
    <t>V10000</t>
  </si>
  <si>
    <t>FRS102 Adjustments Departmental</t>
  </si>
  <si>
    <t>V1A1</t>
  </si>
  <si>
    <t>V19999</t>
  </si>
  <si>
    <t>V1B</t>
  </si>
  <si>
    <t>V40000</t>
  </si>
  <si>
    <t>Instruct Academic Services Ltd - Main A/c</t>
  </si>
  <si>
    <t>V4A</t>
  </si>
  <si>
    <t>V60000</t>
  </si>
  <si>
    <t>OU (Beijing) - Main A/c</t>
  </si>
  <si>
    <t>V6A</t>
  </si>
  <si>
    <t>V69999</t>
  </si>
  <si>
    <t>Research projects costs</t>
  </si>
  <si>
    <t>V6B</t>
  </si>
  <si>
    <t>V80000</t>
  </si>
  <si>
    <t>Jenner Vaccine Foundation - Main A/c</t>
  </si>
  <si>
    <t>V8A</t>
  </si>
  <si>
    <t>V90000</t>
  </si>
  <si>
    <t>OUT - Main A/c</t>
  </si>
  <si>
    <t>V9A</t>
  </si>
  <si>
    <t>VA1001</t>
  </si>
  <si>
    <t>Language Centre - Recurrent Dept Funds</t>
  </si>
  <si>
    <t>VA10</t>
  </si>
  <si>
    <t>VA3002</t>
  </si>
  <si>
    <t>Academic English Term-Time Courses</t>
  </si>
  <si>
    <t>VA30</t>
  </si>
  <si>
    <t>VA3004</t>
  </si>
  <si>
    <t>Room bookings and one-off courses</t>
  </si>
  <si>
    <t>VA4005</t>
  </si>
  <si>
    <t>Academic English Academic Units</t>
  </si>
  <si>
    <t>VA40</t>
  </si>
  <si>
    <t>VA5301</t>
  </si>
  <si>
    <t>Modern languages vacation courses</t>
  </si>
  <si>
    <t>VA50</t>
  </si>
  <si>
    <t>VA6001</t>
  </si>
  <si>
    <t>Modern Languages Term-Time Courses</t>
  </si>
  <si>
    <t>VA70</t>
  </si>
  <si>
    <t>VA7000</t>
  </si>
  <si>
    <t>Modern Languages Academic Units</t>
  </si>
  <si>
    <t>VA0000</t>
  </si>
  <si>
    <t>Language Centre - Main A/c</t>
  </si>
  <si>
    <t>VAA1</t>
  </si>
  <si>
    <t>VA2000</t>
  </si>
  <si>
    <t>Academic English Vacation Courses</t>
  </si>
  <si>
    <t>VA9970</t>
  </si>
  <si>
    <t>VA9971</t>
  </si>
  <si>
    <t>VA9981</t>
  </si>
  <si>
    <t>VA9982</t>
  </si>
  <si>
    <t>VAA2</t>
  </si>
  <si>
    <t>VA9998</t>
  </si>
  <si>
    <t>VAB</t>
  </si>
  <si>
    <t>VA9999</t>
  </si>
  <si>
    <t>VB0000</t>
  </si>
  <si>
    <t>ARCH Kenya main</t>
  </si>
  <si>
    <t>VBA1</t>
  </si>
  <si>
    <t>VB9999</t>
  </si>
  <si>
    <t>ARCH Kenya Research projects</t>
  </si>
  <si>
    <t>VBB</t>
  </si>
  <si>
    <t>VD0000</t>
  </si>
  <si>
    <t>Voltaire Foundation Limited - Main A/c</t>
  </si>
  <si>
    <t>VDA</t>
  </si>
  <si>
    <t>VD9971</t>
  </si>
  <si>
    <t>VDA1</t>
  </si>
  <si>
    <t>VE0000</t>
  </si>
  <si>
    <t>Oxford Advanced Research Centres Limited Main Account</t>
  </si>
  <si>
    <t>VEA1</t>
  </si>
  <si>
    <t>VF0000</t>
  </si>
  <si>
    <t>Voltaire Foundation - Main A/c</t>
  </si>
  <si>
    <t>VFA</t>
  </si>
  <si>
    <t>VF1000</t>
  </si>
  <si>
    <t>Voltaire Foundation Fund - Besterman Bequest</t>
  </si>
  <si>
    <t>VF3000</t>
  </si>
  <si>
    <t>AHRC Grant</t>
  </si>
  <si>
    <t>VF5000</t>
  </si>
  <si>
    <t>International Society for 18th Century Studies</t>
  </si>
  <si>
    <t>VF9970</t>
  </si>
  <si>
    <t>VFA1</t>
  </si>
  <si>
    <t>VF9971</t>
  </si>
  <si>
    <t>VF9981</t>
  </si>
  <si>
    <t>VF9982</t>
  </si>
  <si>
    <t>VFA2</t>
  </si>
  <si>
    <t>VF9986</t>
  </si>
  <si>
    <t>VF9998</t>
  </si>
  <si>
    <t>VFB</t>
  </si>
  <si>
    <t>VF9999</t>
  </si>
  <si>
    <t>VG0000</t>
  </si>
  <si>
    <t>International Development - Main A/c</t>
  </si>
  <si>
    <t>VG10</t>
  </si>
  <si>
    <t>VG1000</t>
  </si>
  <si>
    <t>ID/QEH Trust Funds</t>
  </si>
  <si>
    <t>VG1001</t>
  </si>
  <si>
    <t>ID DEGRP</t>
  </si>
  <si>
    <t>VG1006</t>
  </si>
  <si>
    <t>ID Migs Studs Msc</t>
  </si>
  <si>
    <t>VG1007</t>
  </si>
  <si>
    <t>ID - Dept Funds (M Phil costs)</t>
  </si>
  <si>
    <t>VG1008</t>
  </si>
  <si>
    <t>ID Dept EC Dev MSc</t>
  </si>
  <si>
    <t>VG1009</t>
  </si>
  <si>
    <t>ID GG and D MSC</t>
  </si>
  <si>
    <t>VG1010</t>
  </si>
  <si>
    <t>ID Dphil in Migration Studies</t>
  </si>
  <si>
    <t>VG1011</t>
  </si>
  <si>
    <t>ID - Dept Funds Res Students</t>
  </si>
  <si>
    <t>VG1016</t>
  </si>
  <si>
    <t>ID - Dept Funds Forced Migration (RSC MSC)</t>
  </si>
  <si>
    <t>VG1017</t>
  </si>
  <si>
    <t>ID - Dept Funds Rod Hall</t>
  </si>
  <si>
    <t>VG1021</t>
  </si>
  <si>
    <t>ID Cont. South Asia (Gooptu)</t>
  </si>
  <si>
    <t>VG1023</t>
  </si>
  <si>
    <t>ID - Services account</t>
  </si>
  <si>
    <t>VG1028</t>
  </si>
  <si>
    <t>VG1110</t>
  </si>
  <si>
    <t>ID - Governors Interest</t>
  </si>
  <si>
    <t>VG1113</t>
  </si>
  <si>
    <t>ID ODS Bursaries</t>
  </si>
  <si>
    <t>VG1401</t>
  </si>
  <si>
    <t>ID Vending Machine</t>
  </si>
  <si>
    <t>VG1700</t>
  </si>
  <si>
    <t>ID/IGC Consultancies</t>
  </si>
  <si>
    <t>VG1002</t>
  </si>
  <si>
    <t>ID CSIASC Future of Salafism</t>
  </si>
  <si>
    <t>VG20</t>
  </si>
  <si>
    <t>VG1101</t>
  </si>
  <si>
    <t>Oxford-Burma Visiting Fund</t>
  </si>
  <si>
    <t>VG1102</t>
  </si>
  <si>
    <t>ID C Woodruff Residual Balance</t>
  </si>
  <si>
    <t>VG1300</t>
  </si>
  <si>
    <t>ID - Oxford Development Studies</t>
  </si>
  <si>
    <t>VG1701</t>
  </si>
  <si>
    <t>ID - Small Projects - Olof Palme</t>
  </si>
  <si>
    <t>VG1902</t>
  </si>
  <si>
    <t>Frances Stewart Student Travel Bursary</t>
  </si>
  <si>
    <t>VG7000</t>
  </si>
  <si>
    <t>ID - Visiting Fellows Account</t>
  </si>
  <si>
    <t>VG1105</t>
  </si>
  <si>
    <t>OPHI GIZ grant Millennium Goals &amp; Poverty Reduction</t>
  </si>
  <si>
    <t>VG30</t>
  </si>
  <si>
    <t>VG1114</t>
  </si>
  <si>
    <t>ID/OPHI Non VATable Outreach funding</t>
  </si>
  <si>
    <t>VG1201</t>
  </si>
  <si>
    <t>ID/OPHI UNDP Training VATable</t>
  </si>
  <si>
    <t>VG1402</t>
  </si>
  <si>
    <t>ID/OPHI VATable UNDP/EU</t>
  </si>
  <si>
    <t>VG1403</t>
  </si>
  <si>
    <t>ID/OPHI OUTREACH</t>
  </si>
  <si>
    <t>VG1901</t>
  </si>
  <si>
    <t>OPHI Donations</t>
  </si>
  <si>
    <t>VG1903</t>
  </si>
  <si>
    <t>OPHI Main account</t>
  </si>
  <si>
    <t>VG1200</t>
  </si>
  <si>
    <t>ID - IMI O BAKEWELL SALARY</t>
  </si>
  <si>
    <t>VG40</t>
  </si>
  <si>
    <t>VG1702</t>
  </si>
  <si>
    <t>ID - IMI GL ACTIVITIES</t>
  </si>
  <si>
    <t>VG5107</t>
  </si>
  <si>
    <t>RSC/Conference 2</t>
  </si>
  <si>
    <t>VG50</t>
  </si>
  <si>
    <t>VG5000</t>
  </si>
  <si>
    <t>ID/RSC Core Account</t>
  </si>
  <si>
    <t>VG500</t>
  </si>
  <si>
    <t>VG5705</t>
  </si>
  <si>
    <t>RSC/Workshops 3</t>
  </si>
  <si>
    <t>VG5100</t>
  </si>
  <si>
    <t>ID/RSC Elizabeth Colson Lectureship</t>
  </si>
  <si>
    <t>VG520</t>
  </si>
  <si>
    <t>VG5202</t>
  </si>
  <si>
    <t>RSC Workshops2</t>
  </si>
  <si>
    <t>VG5500</t>
  </si>
  <si>
    <t>ID/RSC VFs</t>
  </si>
  <si>
    <t>VG5501</t>
  </si>
  <si>
    <t>ID/RSC Weekly Seminars</t>
  </si>
  <si>
    <t>VG5502</t>
  </si>
  <si>
    <t>ID/RSC Conferences</t>
  </si>
  <si>
    <t>VG5503</t>
  </si>
  <si>
    <t>RSC/Int. Summer School</t>
  </si>
  <si>
    <t>VG5505</t>
  </si>
  <si>
    <t>ID/RSC Short Course Palestinians</t>
  </si>
  <si>
    <t>VG5506</t>
  </si>
  <si>
    <t>RSC/Short Courses</t>
  </si>
  <si>
    <t>VG5507</t>
  </si>
  <si>
    <t>RSC/Workshops 1</t>
  </si>
  <si>
    <t>VG5409</t>
  </si>
  <si>
    <t>ID - RSC Forced Migration Review</t>
  </si>
  <si>
    <t>VG540</t>
  </si>
  <si>
    <t>VG5508</t>
  </si>
  <si>
    <t>RSC/Special Projects</t>
  </si>
  <si>
    <t>VG550</t>
  </si>
  <si>
    <t>VG5200</t>
  </si>
  <si>
    <t>ID/RSC Mobile and Conservation/Chatty</t>
  </si>
  <si>
    <t>VG570</t>
  </si>
  <si>
    <t>VG5201</t>
  </si>
  <si>
    <t>RSC/HIP Conference</t>
  </si>
  <si>
    <t>VG5707</t>
  </si>
  <si>
    <t>Journal of Nomadic Peoples</t>
  </si>
  <si>
    <t>VG5998</t>
  </si>
  <si>
    <t>ID/RSC Residual Balance Account</t>
  </si>
  <si>
    <t>VG5509</t>
  </si>
  <si>
    <t>ID/MSc RFMS research projects</t>
  </si>
  <si>
    <t>VG590</t>
  </si>
  <si>
    <t>VG5903</t>
  </si>
  <si>
    <t>ID/RSC BHB Annual Lecture</t>
  </si>
  <si>
    <t>VG5904</t>
  </si>
  <si>
    <t>RSC/Research Travel Funds</t>
  </si>
  <si>
    <t>VG5905</t>
  </si>
  <si>
    <t>RSC/Scholarships &amp; Bursaries</t>
  </si>
  <si>
    <t>VG5906</t>
  </si>
  <si>
    <t>ID/RSC Oman Nomadic People</t>
  </si>
  <si>
    <t>VG1703</t>
  </si>
  <si>
    <t>ID YL ACTIVITIES</t>
  </si>
  <si>
    <t>VG60</t>
  </si>
  <si>
    <t>VG1103</t>
  </si>
  <si>
    <t>TMCD China Aerospace Science and Technology Corporation (CASC)</t>
  </si>
  <si>
    <t>VG70</t>
  </si>
  <si>
    <t>VG1900</t>
  </si>
  <si>
    <t>ID/S Lall Prog</t>
  </si>
  <si>
    <t>VG9970</t>
  </si>
  <si>
    <t>VGA1</t>
  </si>
  <si>
    <t>VG9971</t>
  </si>
  <si>
    <t>VG9981</t>
  </si>
  <si>
    <t>VG9982</t>
  </si>
  <si>
    <t>VGA2</t>
  </si>
  <si>
    <t>VG9986</t>
  </si>
  <si>
    <t>VG9998</t>
  </si>
  <si>
    <t>VGB</t>
  </si>
  <si>
    <t>VG9999</t>
  </si>
  <si>
    <t>VG5105</t>
  </si>
  <si>
    <t>ID/RSC Canadian High Com</t>
  </si>
  <si>
    <t>VGZ</t>
  </si>
  <si>
    <t>VJ0000</t>
  </si>
  <si>
    <t>Student Financial Support - Main A/c</t>
  </si>
  <si>
    <t>VJA1</t>
  </si>
  <si>
    <t>VJ0010</t>
  </si>
  <si>
    <t>Undergraduate Bursaries</t>
  </si>
  <si>
    <t>VJ0015</t>
  </si>
  <si>
    <t>Hardship Funds</t>
  </si>
  <si>
    <t>VJ0040</t>
  </si>
  <si>
    <t>ERASMUS</t>
  </si>
  <si>
    <t>VJ0045</t>
  </si>
  <si>
    <t>International Opportunities</t>
  </si>
  <si>
    <t>VL0000</t>
  </si>
  <si>
    <t>OUFAL - Main A/c</t>
  </si>
  <si>
    <t>VLA</t>
  </si>
  <si>
    <t>VM0002</t>
  </si>
  <si>
    <t>Business Development: Custom Programmes</t>
  </si>
  <si>
    <t>VM1</t>
  </si>
  <si>
    <t>VM0012</t>
  </si>
  <si>
    <t>Programme Services: Custom Programmes</t>
  </si>
  <si>
    <t>VM0018</t>
  </si>
  <si>
    <t>Coaching</t>
  </si>
  <si>
    <t>VM0019</t>
  </si>
  <si>
    <t>Programme Services: Open Programmes</t>
  </si>
  <si>
    <t>VM0000</t>
  </si>
  <si>
    <t>OSBS - Main A/c</t>
  </si>
  <si>
    <t>VM4</t>
  </si>
  <si>
    <t>VM0006</t>
  </si>
  <si>
    <t>Catering: Egrove</t>
  </si>
  <si>
    <t>VM0007</t>
  </si>
  <si>
    <t>Accommodation</t>
  </si>
  <si>
    <t>VM0020</t>
  </si>
  <si>
    <t>VM0004</t>
  </si>
  <si>
    <t>VM6</t>
  </si>
  <si>
    <t>VM0008</t>
  </si>
  <si>
    <t>VM0009</t>
  </si>
  <si>
    <t>Dean's Office</t>
  </si>
  <si>
    <t>VM0011</t>
  </si>
  <si>
    <t>Print Room</t>
  </si>
  <si>
    <t>VM0013</t>
  </si>
  <si>
    <t>VM0016</t>
  </si>
  <si>
    <t>VM0021</t>
  </si>
  <si>
    <t>Estates</t>
  </si>
  <si>
    <t>VM0001</t>
  </si>
  <si>
    <t>OSBS Business Support Services</t>
  </si>
  <si>
    <t>VM9</t>
  </si>
  <si>
    <t>VM0003</t>
  </si>
  <si>
    <t>OSBS Catering</t>
  </si>
  <si>
    <t>VM0022</t>
  </si>
  <si>
    <t>Residential Rental Income</t>
  </si>
  <si>
    <t>VM1001</t>
  </si>
  <si>
    <t>Custom Programmes</t>
  </si>
  <si>
    <t>VM9900</t>
  </si>
  <si>
    <t>Control Account (SBS)</t>
  </si>
  <si>
    <t>VM9910</t>
  </si>
  <si>
    <t>Intracompany net down</t>
  </si>
  <si>
    <t>VM9930</t>
  </si>
  <si>
    <t>AR Control a/c</t>
  </si>
  <si>
    <t>VM9940</t>
  </si>
  <si>
    <t>AP Recharges</t>
  </si>
  <si>
    <t>VM9950</t>
  </si>
  <si>
    <t>Custom Programmes Billing Control Account</t>
  </si>
  <si>
    <t>VP0000</t>
  </si>
  <si>
    <t>Gray Cancer Institute Salaries - Main A/c</t>
  </si>
  <si>
    <t>VPA</t>
  </si>
  <si>
    <t>VR0000</t>
  </si>
  <si>
    <t>Nuffield Dominions Trust - Main A/c</t>
  </si>
  <si>
    <t>VRA</t>
  </si>
  <si>
    <t>VU0000</t>
  </si>
  <si>
    <t>OUEM Ltd Salaries - Main A/c</t>
  </si>
  <si>
    <t>VUA</t>
  </si>
  <si>
    <t>VU0001</t>
  </si>
  <si>
    <t>OUEM - TOF Corporate Trustee</t>
  </si>
  <si>
    <t>VW0000</t>
  </si>
  <si>
    <t>Oxford Limited - Main A/c</t>
  </si>
  <si>
    <t>VWA</t>
  </si>
  <si>
    <t>VX0000</t>
  </si>
  <si>
    <t>Oxford University Innovation Centres - Main account</t>
  </si>
  <si>
    <t>VXA1</t>
  </si>
  <si>
    <t>VY0000</t>
  </si>
  <si>
    <t>Oxford University Innovation Limited</t>
  </si>
  <si>
    <t>VYA</t>
  </si>
  <si>
    <t>VY9971</t>
  </si>
  <si>
    <t>VYA1</t>
  </si>
  <si>
    <t>X10000</t>
  </si>
  <si>
    <t>Oxford Mutual Limited - Main A/c</t>
  </si>
  <si>
    <t>X1A</t>
  </si>
  <si>
    <t>X20000</t>
  </si>
  <si>
    <t>ORSA Main A/c</t>
  </si>
  <si>
    <t>X2A1</t>
  </si>
  <si>
    <t>X29999</t>
  </si>
  <si>
    <t>ORSA Research projects</t>
  </si>
  <si>
    <t>X2B</t>
  </si>
  <si>
    <t>X30000</t>
  </si>
  <si>
    <t>OUCI - Main A/c</t>
  </si>
  <si>
    <t>X3A1</t>
  </si>
  <si>
    <t>X40000</t>
  </si>
  <si>
    <t>OUC LLP - Main A/c</t>
  </si>
  <si>
    <t>X4A1</t>
  </si>
  <si>
    <t>XA0000</t>
  </si>
  <si>
    <t>XA JRAM and Overhead - Main A/c</t>
  </si>
  <si>
    <t>XAA1</t>
  </si>
  <si>
    <t>XA1010</t>
  </si>
  <si>
    <t>International Summer Schools</t>
  </si>
  <si>
    <t>XA1020</t>
  </si>
  <si>
    <t>US University Programmes</t>
  </si>
  <si>
    <t>XA1030</t>
  </si>
  <si>
    <t>International Human Rights Law</t>
  </si>
  <si>
    <t>XA1040</t>
  </si>
  <si>
    <t>PreMasters and Academic English</t>
  </si>
  <si>
    <t>XA1050</t>
  </si>
  <si>
    <t>Leadership and Public Policy</t>
  </si>
  <si>
    <t>XA1070</t>
  </si>
  <si>
    <t>Diplomatic Studies Programme</t>
  </si>
  <si>
    <t>XA1080</t>
  </si>
  <si>
    <t>MLA</t>
  </si>
  <si>
    <t>XA7000</t>
  </si>
  <si>
    <t>XA9970</t>
  </si>
  <si>
    <t>XA9971</t>
  </si>
  <si>
    <t>XA9981</t>
  </si>
  <si>
    <t>XA9991</t>
  </si>
  <si>
    <t>IP Overheads</t>
  </si>
  <si>
    <t>XA9982</t>
  </si>
  <si>
    <t>XAA2</t>
  </si>
  <si>
    <t>XA9986</t>
  </si>
  <si>
    <t>XA9998</t>
  </si>
  <si>
    <t>XAB</t>
  </si>
  <si>
    <t>XA9999</t>
  </si>
  <si>
    <t>XB0000</t>
  </si>
  <si>
    <t>XB JRAM and Overhead - Main A/c</t>
  </si>
  <si>
    <t>XBA1</t>
  </si>
  <si>
    <t>XB2900</t>
  </si>
  <si>
    <t>Surgical Science and Practice</t>
  </si>
  <si>
    <t>XB4100</t>
  </si>
  <si>
    <t>International Wildlife Conservation and Practice</t>
  </si>
  <si>
    <t>XB4700</t>
  </si>
  <si>
    <t>Vaccinology</t>
  </si>
  <si>
    <t>XB4800</t>
  </si>
  <si>
    <t>Joint Programme Distributions</t>
  </si>
  <si>
    <t>XB4900</t>
  </si>
  <si>
    <t>XB4950</t>
  </si>
  <si>
    <t>Practical Ethics</t>
  </si>
  <si>
    <t>XB5100</t>
  </si>
  <si>
    <t>MOAC</t>
  </si>
  <si>
    <t>XB6000</t>
  </si>
  <si>
    <t>Integrating Sustainability</t>
  </si>
  <si>
    <t>XB6101</t>
  </si>
  <si>
    <t>Translational Health Sciences</t>
  </si>
  <si>
    <t>XB6104</t>
  </si>
  <si>
    <t>Evidence Based Healthcare MSc</t>
  </si>
  <si>
    <t>XB6107</t>
  </si>
  <si>
    <t>Health Research</t>
  </si>
  <si>
    <t>XB6204</t>
  </si>
  <si>
    <t>Maths Finance</t>
  </si>
  <si>
    <t>XB6400</t>
  </si>
  <si>
    <t>Technology</t>
  </si>
  <si>
    <t>XB6602</t>
  </si>
  <si>
    <t>Nanotechnology</t>
  </si>
  <si>
    <t>XB6700</t>
  </si>
  <si>
    <t>Sustainable Urban Development</t>
  </si>
  <si>
    <t>XB7200</t>
  </si>
  <si>
    <t>Environment and Sustainability</t>
  </si>
  <si>
    <t>XB7250</t>
  </si>
  <si>
    <t>Environmental Conservation</t>
  </si>
  <si>
    <t>XB7800</t>
  </si>
  <si>
    <t>Business &amp; Scientific Skills</t>
  </si>
  <si>
    <t>XB7901</t>
  </si>
  <si>
    <t>Experimental Therapeutics</t>
  </si>
  <si>
    <t>XB8001</t>
  </si>
  <si>
    <t>Paediatric Infectious Diseases</t>
  </si>
  <si>
    <t>XB8101</t>
  </si>
  <si>
    <t>Cognitive Therapy</t>
  </si>
  <si>
    <t>XB8201</t>
  </si>
  <si>
    <t>Ecological Survey Techniques</t>
  </si>
  <si>
    <t>XB9970</t>
  </si>
  <si>
    <t>XB9971</t>
  </si>
  <si>
    <t>XB9981</t>
  </si>
  <si>
    <t>XB9991</t>
  </si>
  <si>
    <t>CPD - Overheads</t>
  </si>
  <si>
    <t>XB9992</t>
  </si>
  <si>
    <t>Graduate Studies Overhead</t>
  </si>
  <si>
    <t>XB9993</t>
  </si>
  <si>
    <t>Short Courses Overhead</t>
  </si>
  <si>
    <t>XB9982</t>
  </si>
  <si>
    <t>XBA2</t>
  </si>
  <si>
    <t>XB9986</t>
  </si>
  <si>
    <t>XB9998</t>
  </si>
  <si>
    <t>XBB</t>
  </si>
  <si>
    <t>XB9999</t>
  </si>
  <si>
    <t>XC0000</t>
  </si>
  <si>
    <t>OUD - Main A/c</t>
  </si>
  <si>
    <t>XCA1</t>
  </si>
  <si>
    <t>XD0000</t>
  </si>
  <si>
    <t>TALL - JRAM &amp; Overhead</t>
  </si>
  <si>
    <t>XDA1</t>
  </si>
  <si>
    <t>XD5000</t>
  </si>
  <si>
    <t>TALL</t>
  </si>
  <si>
    <t>XD9970</t>
  </si>
  <si>
    <t>XD9971</t>
  </si>
  <si>
    <t>XD9981</t>
  </si>
  <si>
    <t>XD9990</t>
  </si>
  <si>
    <t>TALL - Main A/c</t>
  </si>
  <si>
    <t>XD9982</t>
  </si>
  <si>
    <t>XDA2</t>
  </si>
  <si>
    <t>XD9986</t>
  </si>
  <si>
    <t>XD9998</t>
  </si>
  <si>
    <t>XDB</t>
  </si>
  <si>
    <t>XD9999</t>
  </si>
  <si>
    <t>XF0000</t>
  </si>
  <si>
    <t>OUDCE Res Centre Central Overhead - Main A/c</t>
  </si>
  <si>
    <t>XFA1</t>
  </si>
  <si>
    <t>XF9900</t>
  </si>
  <si>
    <t>Res Centre Overhead</t>
  </si>
  <si>
    <t>XF9901</t>
  </si>
  <si>
    <t>Res Centre Bar</t>
  </si>
  <si>
    <t>XF9902</t>
  </si>
  <si>
    <t>Res Centre Catering</t>
  </si>
  <si>
    <t>XF9903</t>
  </si>
  <si>
    <t>Res Centre Accommodation</t>
  </si>
  <si>
    <t>XF9904</t>
  </si>
  <si>
    <t>Res Centre Kellogg Catering</t>
  </si>
  <si>
    <t>XF9970</t>
  </si>
  <si>
    <t>XF9971</t>
  </si>
  <si>
    <t>XF9981</t>
  </si>
  <si>
    <t>XF9982</t>
  </si>
  <si>
    <t>XFA2</t>
  </si>
  <si>
    <t>XF9986</t>
  </si>
  <si>
    <t>XG0000</t>
  </si>
  <si>
    <t>General administration/support activities</t>
  </si>
  <si>
    <t>XGA1</t>
  </si>
  <si>
    <t>XG9900</t>
  </si>
  <si>
    <t>Weekly Classes</t>
  </si>
  <si>
    <t>XG9901</t>
  </si>
  <si>
    <t>XG Overhead</t>
  </si>
  <si>
    <t>XG9910</t>
  </si>
  <si>
    <t>Award Bearing UG</t>
  </si>
  <si>
    <t>XG9935</t>
  </si>
  <si>
    <t>Day/Weekend</t>
  </si>
  <si>
    <t>XG9960</t>
  </si>
  <si>
    <t>Online Short Courses</t>
  </si>
  <si>
    <t>XG9970</t>
  </si>
  <si>
    <t>XG9971</t>
  </si>
  <si>
    <t>XG9981</t>
  </si>
  <si>
    <t>XG9985</t>
  </si>
  <si>
    <t>Award Bearing PGT</t>
  </si>
  <si>
    <t>XG9982</t>
  </si>
  <si>
    <t>XGA2</t>
  </si>
  <si>
    <t>XG9986</t>
  </si>
  <si>
    <t>XH0000</t>
  </si>
  <si>
    <t>OUDCE Control codes - Main A/c</t>
  </si>
  <si>
    <t>XHA1</t>
  </si>
  <si>
    <t>YD0000</t>
  </si>
  <si>
    <t>Philosophy Faculty - Main A/c</t>
  </si>
  <si>
    <t>YDA1</t>
  </si>
  <si>
    <t>YD0011</t>
  </si>
  <si>
    <t>Future of Humanity Institute</t>
  </si>
  <si>
    <t>YD0012</t>
  </si>
  <si>
    <t>Department for Education Computing Project</t>
  </si>
  <si>
    <t>YD0020</t>
  </si>
  <si>
    <t>DO NOT USE - Relief of Burdens</t>
  </si>
  <si>
    <t>YD0023</t>
  </si>
  <si>
    <t>Overhead Recovery (Externally Funded Research Projects)</t>
  </si>
  <si>
    <t>YD0110</t>
  </si>
  <si>
    <t>DO NOT USE - Individual Faculty Grant</t>
  </si>
  <si>
    <t>YD0200</t>
  </si>
  <si>
    <t>Recruitment costs</t>
  </si>
  <si>
    <t>YD0300</t>
  </si>
  <si>
    <t>Start-up costs</t>
  </si>
  <si>
    <t>YD0401</t>
  </si>
  <si>
    <t>IT Account</t>
  </si>
  <si>
    <t>YD0402</t>
  </si>
  <si>
    <t>IT Grants</t>
  </si>
  <si>
    <t>YD0504</t>
  </si>
  <si>
    <t>Uehiro Centre for Practical Ethics</t>
  </si>
  <si>
    <t>YD0605</t>
  </si>
  <si>
    <t>Graduate Conference</t>
  </si>
  <si>
    <t>YD0607</t>
  </si>
  <si>
    <t>Global Priorities Institute</t>
  </si>
  <si>
    <t>YD0701</t>
  </si>
  <si>
    <t>Graduate Scholarships</t>
  </si>
  <si>
    <t>YD0801</t>
  </si>
  <si>
    <t>YD1200</t>
  </si>
  <si>
    <t>Philosophy Trust Funds</t>
  </si>
  <si>
    <t>YD8000</t>
  </si>
  <si>
    <t>YD9970</t>
  </si>
  <si>
    <t>YD9971</t>
  </si>
  <si>
    <t>YD9981</t>
  </si>
  <si>
    <t>YD9982</t>
  </si>
  <si>
    <t>YDA2</t>
  </si>
  <si>
    <t>YD9986</t>
  </si>
  <si>
    <t>YD9998</t>
  </si>
  <si>
    <t>YDB</t>
  </si>
  <si>
    <t>YD9999</t>
  </si>
  <si>
    <t>ZA1549</t>
  </si>
  <si>
    <t>Oxford Endowment Fund</t>
  </si>
  <si>
    <t>ZA1</t>
  </si>
  <si>
    <t>ZA1800</t>
  </si>
  <si>
    <t>Endowment Invs - Direct Holdings</t>
  </si>
  <si>
    <t>ZA1801</t>
  </si>
  <si>
    <t>Uni Challenge Seed Fund</t>
  </si>
  <si>
    <t>ZA2000</t>
  </si>
  <si>
    <t>Investment Management - Main A/c</t>
  </si>
  <si>
    <t>ZA2100</t>
  </si>
  <si>
    <t>Current Asset Investments</t>
  </si>
  <si>
    <t>ZA2101</t>
  </si>
  <si>
    <t>Fixed Asset Investments</t>
  </si>
  <si>
    <t>ZA2103</t>
  </si>
  <si>
    <t>Deposit Pool Investments</t>
  </si>
  <si>
    <t>ZA2104</t>
  </si>
  <si>
    <t>Cash and Bond Investments</t>
  </si>
  <si>
    <t>ZA2110</t>
  </si>
  <si>
    <t>Capital Fund Invs</t>
  </si>
  <si>
    <t>ZA2126</t>
  </si>
  <si>
    <t>Oxford Spin-Out Equity Management</t>
  </si>
  <si>
    <t>ZA2127</t>
  </si>
  <si>
    <t>Venture Fund</t>
  </si>
  <si>
    <t>ZA2128</t>
  </si>
  <si>
    <t>Oxford Capital Fund</t>
  </si>
  <si>
    <t>ZA2129</t>
  </si>
  <si>
    <t>ZA2130</t>
  </si>
  <si>
    <t>James Martin 21st Century Foundation</t>
  </si>
  <si>
    <t>ZA2131</t>
  </si>
  <si>
    <t>James Martin 21st Century (UK) Trust</t>
  </si>
  <si>
    <t>ZA2132</t>
  </si>
  <si>
    <t>Strategic Capital Account</t>
  </si>
  <si>
    <t>ZA4001</t>
  </si>
  <si>
    <t>Moritz-Heyman - Sequoia Fund</t>
  </si>
  <si>
    <t>ZA0000</t>
  </si>
  <si>
    <t>Corporate Activities - Main A/c</t>
  </si>
  <si>
    <t>ZAA1</t>
  </si>
  <si>
    <t>ZA0001</t>
  </si>
  <si>
    <t>Endowments non-departmental</t>
  </si>
  <si>
    <t>ZA0010</t>
  </si>
  <si>
    <t>Capital Fund</t>
  </si>
  <si>
    <t>ZA0030</t>
  </si>
  <si>
    <t>Corporate Property Fund</t>
  </si>
  <si>
    <t>ZA0040</t>
  </si>
  <si>
    <t>Trust Pool - reserve</t>
  </si>
  <si>
    <t>ZA0050</t>
  </si>
  <si>
    <t>Unadopted gifts</t>
  </si>
  <si>
    <t>ZA0051</t>
  </si>
  <si>
    <t>Royalties Control Account</t>
  </si>
  <si>
    <t>ZA0052</t>
  </si>
  <si>
    <t>Development Office Research transfers</t>
  </si>
  <si>
    <t>ZA0060</t>
  </si>
  <si>
    <t>Capital Fund LP Reserve</t>
  </si>
  <si>
    <t>ZA0070</t>
  </si>
  <si>
    <t>Trust Fund Project</t>
  </si>
  <si>
    <t>ZA1002</t>
  </si>
  <si>
    <t>OUSU</t>
  </si>
  <si>
    <t>ZA1003</t>
  </si>
  <si>
    <t>OSPS</t>
  </si>
  <si>
    <t>ZB1021</t>
  </si>
  <si>
    <t>Plot 15A Churchill Hospital</t>
  </si>
  <si>
    <t>ZB1</t>
  </si>
  <si>
    <t>ZB1022</t>
  </si>
  <si>
    <t>Plot 15B Churchill Hospital</t>
  </si>
  <si>
    <t>ZB1023</t>
  </si>
  <si>
    <t>Plot 16 Churchill Hospital</t>
  </si>
  <si>
    <t>ZB1024</t>
  </si>
  <si>
    <t>Plot 17 Churchill Hospital</t>
  </si>
  <si>
    <t>ZB1025</t>
  </si>
  <si>
    <t>Plot 21 Churchill Hospital</t>
  </si>
  <si>
    <t>ZB1020</t>
  </si>
  <si>
    <t>The Innovation Building (696)</t>
  </si>
  <si>
    <t>ZB10</t>
  </si>
  <si>
    <t>ZB1060</t>
  </si>
  <si>
    <t>New Radcliffe House - PCT</t>
  </si>
  <si>
    <t>ZB1061</t>
  </si>
  <si>
    <t>New Radcliffe House - OUP</t>
  </si>
  <si>
    <t>ZB1066</t>
  </si>
  <si>
    <t>Park Hospital</t>
  </si>
  <si>
    <t>ZB1068</t>
  </si>
  <si>
    <t>ZB1069</t>
  </si>
  <si>
    <t>ZB1078</t>
  </si>
  <si>
    <t>Begbroke General</t>
  </si>
  <si>
    <t>ZB1079</t>
  </si>
  <si>
    <t>Begbroke Tripartite</t>
  </si>
  <si>
    <t>ZB1081</t>
  </si>
  <si>
    <t>Begbroke Farm</t>
  </si>
  <si>
    <t>ZB1092</t>
  </si>
  <si>
    <t>ZB1093</t>
  </si>
  <si>
    <t>Java House</t>
  </si>
  <si>
    <t>ZB1096</t>
  </si>
  <si>
    <t>Wolvercote Paper Mill</t>
  </si>
  <si>
    <t>ZB1097</t>
  </si>
  <si>
    <t>Capital Fund - Unallocated</t>
  </si>
  <si>
    <t>ZB1115</t>
  </si>
  <si>
    <t>Begbroke IAT</t>
  </si>
  <si>
    <t>ZB1050</t>
  </si>
  <si>
    <t>Littlemead Unit 1</t>
  </si>
  <si>
    <t>ZB11</t>
  </si>
  <si>
    <t>ZB1051</t>
  </si>
  <si>
    <t>Littlemead Unit 2</t>
  </si>
  <si>
    <t>ZB1052</t>
  </si>
  <si>
    <t>Littlemead Unit 3</t>
  </si>
  <si>
    <t>ZB1053</t>
  </si>
  <si>
    <t>Littlemead Unit 4</t>
  </si>
  <si>
    <t>ZB1054</t>
  </si>
  <si>
    <t>Comet Warehouse</t>
  </si>
  <si>
    <t>ZB1090</t>
  </si>
  <si>
    <t>2/3/4 Worcester Street</t>
  </si>
  <si>
    <t>ZB12</t>
  </si>
  <si>
    <t>ZB1091</t>
  </si>
  <si>
    <t>5/6/7 Worcester Street</t>
  </si>
  <si>
    <t>ZB1125</t>
  </si>
  <si>
    <t>ZB1040</t>
  </si>
  <si>
    <t>Osney Mead House</t>
  </si>
  <si>
    <t>ZB13</t>
  </si>
  <si>
    <t>ZB1041</t>
  </si>
  <si>
    <t>Holywell House</t>
  </si>
  <si>
    <t>ZB1042</t>
  </si>
  <si>
    <t>Holywell Business Centre</t>
  </si>
  <si>
    <t>ZB1043</t>
  </si>
  <si>
    <t>Symm Site</t>
  </si>
  <si>
    <t>ZB1094</t>
  </si>
  <si>
    <t>Green Shed</t>
  </si>
  <si>
    <t>ZB1095</t>
  </si>
  <si>
    <t>Co-Op Depot</t>
  </si>
  <si>
    <t>ZB1098</t>
  </si>
  <si>
    <t>Osney Mead Unit 1</t>
  </si>
  <si>
    <t>ZB1099</t>
  </si>
  <si>
    <t>Osney Mead Unit 2</t>
  </si>
  <si>
    <t>ZB1131</t>
  </si>
  <si>
    <t>ZB1030</t>
  </si>
  <si>
    <t>North Oxford Golf Club</t>
  </si>
  <si>
    <t>ZB14</t>
  </si>
  <si>
    <t>ZB2000</t>
  </si>
  <si>
    <t>Corporate Property Fund - Other Assets</t>
  </si>
  <si>
    <t>ZB30</t>
  </si>
  <si>
    <t>ZB2100</t>
  </si>
  <si>
    <t>Marston</t>
  </si>
  <si>
    <t>ZB31A</t>
  </si>
  <si>
    <t>ZB2101</t>
  </si>
  <si>
    <t>Marston Sports Pavillion</t>
  </si>
  <si>
    <t>ZB2102</t>
  </si>
  <si>
    <t>Marston Fishing Rights</t>
  </si>
  <si>
    <t>ZB2320</t>
  </si>
  <si>
    <t>Wytham Farms - Unallocated</t>
  </si>
  <si>
    <t>ZB32A</t>
  </si>
  <si>
    <t>ZB2321</t>
  </si>
  <si>
    <t>Wytham Farms - Northfield Farm</t>
  </si>
  <si>
    <t>ZB2322</t>
  </si>
  <si>
    <t>Wytham Farms - 2 Northfield Cottages</t>
  </si>
  <si>
    <t>ZB2323</t>
  </si>
  <si>
    <t>Wytham Farms - 3 Nortfield Cottages</t>
  </si>
  <si>
    <t>ZB2324</t>
  </si>
  <si>
    <t>Wytham Farms - 4 Northfield Cottages</t>
  </si>
  <si>
    <t>ZB2325</t>
  </si>
  <si>
    <t>Wytham Farms - Hill End School</t>
  </si>
  <si>
    <t>ZB2326</t>
  </si>
  <si>
    <t>Wytham Farms - Woodend and Blacklands Farms, Tilbury Farm and 5 cottages (1-3 Tilbury Lane and 1 and 2 Stimpsons Cottages)</t>
  </si>
  <si>
    <t>ZB2327</t>
  </si>
  <si>
    <t>Wytham Farms - Home Farm</t>
  </si>
  <si>
    <t>ZB2329</t>
  </si>
  <si>
    <t>Wytham Farms - Beacon Hill, Swinford</t>
  </si>
  <si>
    <t>ZB2330</t>
  </si>
  <si>
    <t>Wytham Farms - Telecoms</t>
  </si>
  <si>
    <t>ZB2405</t>
  </si>
  <si>
    <t>Wytham John Krebs Field Station</t>
  </si>
  <si>
    <t>ZB2450</t>
  </si>
  <si>
    <t>Wytham Village - White Hart Car Park</t>
  </si>
  <si>
    <t>ZB2452</t>
  </si>
  <si>
    <t>Wytham Village - Elms Road</t>
  </si>
  <si>
    <t>ZB2453</t>
  </si>
  <si>
    <t>Wytham Village - Allotments</t>
  </si>
  <si>
    <t>ZB2454</t>
  </si>
  <si>
    <t>Wytham Village - Fishing Rights</t>
  </si>
  <si>
    <t>ZB2463</t>
  </si>
  <si>
    <t>Wytham Village - Village Hall and Playing Fields</t>
  </si>
  <si>
    <t>ZB2469</t>
  </si>
  <si>
    <t>Wytham Village - Builders Yard</t>
  </si>
  <si>
    <t>ZB2470</t>
  </si>
  <si>
    <t>Wytham Village - Wytham Memorial Ground</t>
  </si>
  <si>
    <t>ZB2477</t>
  </si>
  <si>
    <t>Wytham Village - Retained Land at Cumnor</t>
  </si>
  <si>
    <t>ZB2478</t>
  </si>
  <si>
    <t>Wytham Village - Shop Site at Botley</t>
  </si>
  <si>
    <t>ZB2479</t>
  </si>
  <si>
    <t>Wytham Village - Pumping Station</t>
  </si>
  <si>
    <t>ZB2495</t>
  </si>
  <si>
    <t>Wytham Village - Old Estate Yard</t>
  </si>
  <si>
    <t>ZB2497</t>
  </si>
  <si>
    <t>Wytham Village - Abbey Field</t>
  </si>
  <si>
    <t>ZB2498</t>
  </si>
  <si>
    <t>Wytham Village - T-mobile mast</t>
  </si>
  <si>
    <t>ZB2499</t>
  </si>
  <si>
    <t>Wytham Village - Land North of Hazel Rd</t>
  </si>
  <si>
    <t>ZB2328</t>
  </si>
  <si>
    <t>Wytham Farms - Residential</t>
  </si>
  <si>
    <t>ZB32B</t>
  </si>
  <si>
    <t>ZB2400</t>
  </si>
  <si>
    <t>Wytham - Unallocated</t>
  </si>
  <si>
    <t>ZB2401</t>
  </si>
  <si>
    <t>Wytham Village - Cottage No.  1</t>
  </si>
  <si>
    <t>ZB2402</t>
  </si>
  <si>
    <t>Wytham Village - Cottage No.  2</t>
  </si>
  <si>
    <t>ZB2403</t>
  </si>
  <si>
    <t>Wytham Village - Cottage No.  3</t>
  </si>
  <si>
    <t>ZB2404</t>
  </si>
  <si>
    <t>Wytham Village - Cottage No.  4</t>
  </si>
  <si>
    <t>ZB2406</t>
  </si>
  <si>
    <t>Wytham Village - Cottage No.  6</t>
  </si>
  <si>
    <t>ZB2407</t>
  </si>
  <si>
    <t>Wytham Village - Cottage No.  7</t>
  </si>
  <si>
    <t>ZB2408</t>
  </si>
  <si>
    <t>Wytham Village - Cottage No.  8</t>
  </si>
  <si>
    <t>ZB2409</t>
  </si>
  <si>
    <t>Wytham Village - The Glebe</t>
  </si>
  <si>
    <t>ZB2410</t>
  </si>
  <si>
    <t>Wytham Village - Keeper's Cottage</t>
  </si>
  <si>
    <t>ZB2411</t>
  </si>
  <si>
    <t>Wytham Village - Cottage No. 11</t>
  </si>
  <si>
    <t>ZB2412</t>
  </si>
  <si>
    <t>Wytham Village - Cottage No. 12</t>
  </si>
  <si>
    <t>ZB2413</t>
  </si>
  <si>
    <t>Wytham Village - Cottage No. 13</t>
  </si>
  <si>
    <t>ZB2414</t>
  </si>
  <si>
    <t>Wytham Village - Cottage No. 14</t>
  </si>
  <si>
    <t>ZB2415</t>
  </si>
  <si>
    <t>Wytham Village - Cottage No. 15</t>
  </si>
  <si>
    <t>ZB2416</t>
  </si>
  <si>
    <t>Wytham Village - Cottage No. 16</t>
  </si>
  <si>
    <t>ZB2417</t>
  </si>
  <si>
    <t>Wytham Village - Cottage No. 17</t>
  </si>
  <si>
    <t>ZB2418</t>
  </si>
  <si>
    <t>Wytham Village - Laundry Cottage</t>
  </si>
  <si>
    <t>ZB2419</t>
  </si>
  <si>
    <t>Wytham Village - Cottage No. 19</t>
  </si>
  <si>
    <t>ZB2420</t>
  </si>
  <si>
    <t>Wytham Village - Cottage No. 20</t>
  </si>
  <si>
    <t>ZB2421</t>
  </si>
  <si>
    <t>Wytham Village - Cottage No. 21</t>
  </si>
  <si>
    <t>ZB2422</t>
  </si>
  <si>
    <t>Wytham Village - Cottage No. 22</t>
  </si>
  <si>
    <t>ZB2423</t>
  </si>
  <si>
    <t>Wytham Village - Home Farm House</t>
  </si>
  <si>
    <t>ZB2424</t>
  </si>
  <si>
    <t>4 Northfield Cottages</t>
  </si>
  <si>
    <t>ZB2425</t>
  </si>
  <si>
    <t>Wytham Mill</t>
  </si>
  <si>
    <t>ZB2428</t>
  </si>
  <si>
    <t>Wytham Village - Cottage No. 28</t>
  </si>
  <si>
    <t>ZB2430</t>
  </si>
  <si>
    <t>Wytham Village - Cottage No. 30</t>
  </si>
  <si>
    <t>ZB2441</t>
  </si>
  <si>
    <t>Wytham Village - Linch Farm 1</t>
  </si>
  <si>
    <t>ZB2442</t>
  </si>
  <si>
    <t>Wytham Village - Linch Farm 2</t>
  </si>
  <si>
    <t>ZB2443</t>
  </si>
  <si>
    <t>Wytham Village - Linch Farm 3</t>
  </si>
  <si>
    <t>ZB2444</t>
  </si>
  <si>
    <t>Wytham Village - Linch Farm 4</t>
  </si>
  <si>
    <t>ZB2445</t>
  </si>
  <si>
    <t>Wytham Village - Linch Farm 5</t>
  </si>
  <si>
    <t>ZB2451</t>
  </si>
  <si>
    <t>Wytham Village - The Old School House</t>
  </si>
  <si>
    <t>ZB2455</t>
  </si>
  <si>
    <t>Wytham Village - Orchard Cottage</t>
  </si>
  <si>
    <t>ZB2456</t>
  </si>
  <si>
    <t>Wytham Village - 6 Northfield Cottages</t>
  </si>
  <si>
    <t>ZB2457</t>
  </si>
  <si>
    <t>Wytham Village - 7 Northfield Cottages</t>
  </si>
  <si>
    <t>ZB2458</t>
  </si>
  <si>
    <t>Wytham Village - The Bothy</t>
  </si>
  <si>
    <t>ZB2459</t>
  </si>
  <si>
    <t>Wytham Village - Botley Lodge</t>
  </si>
  <si>
    <t>ZB2460</t>
  </si>
  <si>
    <t>Wytham Village - Overford Farmhouse and outbuilding</t>
  </si>
  <si>
    <t>ZB2461</t>
  </si>
  <si>
    <t>Wytham Village - The School House</t>
  </si>
  <si>
    <t>ZB2462</t>
  </si>
  <si>
    <t>Wytham Village - Swinford Lodge</t>
  </si>
  <si>
    <t>ZB2464</t>
  </si>
  <si>
    <t>Wytham Village - Woodview Cottage</t>
  </si>
  <si>
    <t>ZB2467</t>
  </si>
  <si>
    <t>Wytham Village - Bean Wood</t>
  </si>
  <si>
    <t>ZB2468</t>
  </si>
  <si>
    <t>Wytham Village - The Studio</t>
  </si>
  <si>
    <t>ZB2471</t>
  </si>
  <si>
    <t>Wytham Village - Garage 1</t>
  </si>
  <si>
    <t>ZB2472</t>
  </si>
  <si>
    <t>Wytham Village - Garage 2</t>
  </si>
  <si>
    <t>ZB2473</t>
  </si>
  <si>
    <t>Wytham Village - Garage 3</t>
  </si>
  <si>
    <t>ZB2474</t>
  </si>
  <si>
    <t>Wytham Village - Garage 4</t>
  </si>
  <si>
    <t>ZB2475</t>
  </si>
  <si>
    <t>Wytham Village - Garage No. 5</t>
  </si>
  <si>
    <t>ZB2476</t>
  </si>
  <si>
    <t>Wytham Village - Dower House</t>
  </si>
  <si>
    <t>ZB2480</t>
  </si>
  <si>
    <t>Wytham Village - Rollers Barn</t>
  </si>
  <si>
    <t>ZB2481</t>
  </si>
  <si>
    <t>Wytham Village - The Brye</t>
  </si>
  <si>
    <t>ZB2600</t>
  </si>
  <si>
    <t>Miscellaneous Rents</t>
  </si>
  <si>
    <t>ZB33A</t>
  </si>
  <si>
    <t>ZB2705</t>
  </si>
  <si>
    <t>39 Little Clarendon Street</t>
  </si>
  <si>
    <t>ZB2706</t>
  </si>
  <si>
    <t>33/35 Little Clarendon St- Central</t>
  </si>
  <si>
    <t>ZB2707</t>
  </si>
  <si>
    <t>36/38 Little Clarendon St- Barclays</t>
  </si>
  <si>
    <t>ZB2710</t>
  </si>
  <si>
    <t>Site - Dartington House</t>
  </si>
  <si>
    <t>ZB2721</t>
  </si>
  <si>
    <t>Shop Unit 1 - Dartington House</t>
  </si>
  <si>
    <t>ZB2722</t>
  </si>
  <si>
    <t>Shop Unit 2 - Dartington House</t>
  </si>
  <si>
    <t>ZB2723</t>
  </si>
  <si>
    <t>Shop Unit 3 - Dartington House</t>
  </si>
  <si>
    <t>ZB2724</t>
  </si>
  <si>
    <t>Shop Unit 4 - Dartington House</t>
  </si>
  <si>
    <t>ZB2725</t>
  </si>
  <si>
    <t>Shop Unit 5 - Dartington House</t>
  </si>
  <si>
    <t>ZB2730</t>
  </si>
  <si>
    <t>Rugby Club Substation</t>
  </si>
  <si>
    <t>ZB2002</t>
  </si>
  <si>
    <t>Corporate Property-Residential Admin</t>
  </si>
  <si>
    <t>ZB33X</t>
  </si>
  <si>
    <t>ZB2111</t>
  </si>
  <si>
    <t>Miscellaneous Wayleaves</t>
  </si>
  <si>
    <t>ZB2500</t>
  </si>
  <si>
    <t>Unallocable Oxford Residential</t>
  </si>
  <si>
    <t>ZB2503</t>
  </si>
  <si>
    <t>103 Frenchay Road</t>
  </si>
  <si>
    <t>ZB2517</t>
  </si>
  <si>
    <t>17 Coniston Avenue</t>
  </si>
  <si>
    <t>ZB2520</t>
  </si>
  <si>
    <t>20 Eynsham Road</t>
  </si>
  <si>
    <t>ZB2521</t>
  </si>
  <si>
    <t>21 The Lion Brewery</t>
  </si>
  <si>
    <t>ZB2534</t>
  </si>
  <si>
    <t>ZB2535</t>
  </si>
  <si>
    <t>ZB2536</t>
  </si>
  <si>
    <t>ZB2537</t>
  </si>
  <si>
    <t>ZB2538</t>
  </si>
  <si>
    <t>ZB2539</t>
  </si>
  <si>
    <t>ZB2543</t>
  </si>
  <si>
    <t>ZB2546</t>
  </si>
  <si>
    <t>ZB2548</t>
  </si>
  <si>
    <t>ZB2549</t>
  </si>
  <si>
    <t>149 Banbury Road</t>
  </si>
  <si>
    <t>ZB2605</t>
  </si>
  <si>
    <t>5 St John St</t>
  </si>
  <si>
    <t>ZB2610</t>
  </si>
  <si>
    <t>ZB2614</t>
  </si>
  <si>
    <t>ZB2615</t>
  </si>
  <si>
    <t>ZB2616</t>
  </si>
  <si>
    <t>16 Tidmarsh Lane</t>
  </si>
  <si>
    <t>ZB2618</t>
  </si>
  <si>
    <t>18 Stanway Road</t>
  </si>
  <si>
    <t>ZB2619</t>
  </si>
  <si>
    <t>Ewert House Flats</t>
  </si>
  <si>
    <t>ZB2630</t>
  </si>
  <si>
    <t>30 Davenant Road</t>
  </si>
  <si>
    <t>ZB2631</t>
  </si>
  <si>
    <t>31 Stanway Road</t>
  </si>
  <si>
    <t>ZB2637</t>
  </si>
  <si>
    <t>137 Dene Road</t>
  </si>
  <si>
    <t>ZB2642</t>
  </si>
  <si>
    <t>142 Walton Street</t>
  </si>
  <si>
    <t>ZB2649</t>
  </si>
  <si>
    <t>149 Walton Street</t>
  </si>
  <si>
    <t>ZB2651</t>
  </si>
  <si>
    <t>21 Alexander Road</t>
  </si>
  <si>
    <t>ZB2684</t>
  </si>
  <si>
    <t>84 Fernhill Road</t>
  </si>
  <si>
    <t>ZB2711</t>
  </si>
  <si>
    <t>Flat 1 Dartington House</t>
  </si>
  <si>
    <t>ZB2712</t>
  </si>
  <si>
    <t>Flat 2 Dartington House</t>
  </si>
  <si>
    <t>ZB2713</t>
  </si>
  <si>
    <t>Flat 3 Dartington House</t>
  </si>
  <si>
    <t>ZB2714</t>
  </si>
  <si>
    <t>Flat 4 Dartington House</t>
  </si>
  <si>
    <t>ZB2814</t>
  </si>
  <si>
    <t>14 Woodstock Road</t>
  </si>
  <si>
    <t>ZB2816</t>
  </si>
  <si>
    <t>16 Woodstock Road</t>
  </si>
  <si>
    <t>ZB2818</t>
  </si>
  <si>
    <t>18 Woodstock Road</t>
  </si>
  <si>
    <t>ZB2820</t>
  </si>
  <si>
    <t>20 Woodstock Road</t>
  </si>
  <si>
    <t>ZB2822</t>
  </si>
  <si>
    <t>22 Woodstock Road</t>
  </si>
  <si>
    <t>ZB2824</t>
  </si>
  <si>
    <t>24 Woodstock Road</t>
  </si>
  <si>
    <t>ZB2826</t>
  </si>
  <si>
    <t>26 Woodstock Road</t>
  </si>
  <si>
    <t>ZB2828</t>
  </si>
  <si>
    <t>28 Woodstock Road</t>
  </si>
  <si>
    <t>ZB2830</t>
  </si>
  <si>
    <t>30 Woodstock Road</t>
  </si>
  <si>
    <t>ZB2832</t>
  </si>
  <si>
    <t>32 Woodstock Road</t>
  </si>
  <si>
    <t>ZB2836</t>
  </si>
  <si>
    <t>36 Woodstock Road</t>
  </si>
  <si>
    <t>ZB2846</t>
  </si>
  <si>
    <t>6 St John Street</t>
  </si>
  <si>
    <t>ZB2861</t>
  </si>
  <si>
    <t>61 Banbury Road</t>
  </si>
  <si>
    <t>ZB2902</t>
  </si>
  <si>
    <t>ZB2908</t>
  </si>
  <si>
    <t>8 Bradmore Road</t>
  </si>
  <si>
    <t>ZB2909</t>
  </si>
  <si>
    <t>9/10 Bradmore Road</t>
  </si>
  <si>
    <t>ZB2911</t>
  </si>
  <si>
    <t>11 Bradmore Road</t>
  </si>
  <si>
    <t>ZB2922</t>
  </si>
  <si>
    <t>2 Winchester Road</t>
  </si>
  <si>
    <t>ZB2971</t>
  </si>
  <si>
    <t>1 Winchester Road</t>
  </si>
  <si>
    <t>ZB2974</t>
  </si>
  <si>
    <t>34 Woodstock Road</t>
  </si>
  <si>
    <t>ZB2976</t>
  </si>
  <si>
    <t>5 Bradmore Road</t>
  </si>
  <si>
    <t>ZB2978</t>
  </si>
  <si>
    <t>18 Arthur Street</t>
  </si>
  <si>
    <t>ZB2979</t>
  </si>
  <si>
    <t>19 Arthur Street</t>
  </si>
  <si>
    <t>ZB2980</t>
  </si>
  <si>
    <t>1A, Bannister Close</t>
  </si>
  <si>
    <t>ZB2508</t>
  </si>
  <si>
    <t>38 Islip Road</t>
  </si>
  <si>
    <t>ZB33Y</t>
  </si>
  <si>
    <t>ZB2541</t>
  </si>
  <si>
    <t>141 Walton Street</t>
  </si>
  <si>
    <t>ZB2544</t>
  </si>
  <si>
    <t>144 Walton Street</t>
  </si>
  <si>
    <t>ZB2545</t>
  </si>
  <si>
    <t>145 Walton Street</t>
  </si>
  <si>
    <t>ZB2550</t>
  </si>
  <si>
    <t>150 Walton St</t>
  </si>
  <si>
    <t>ZB2613</t>
  </si>
  <si>
    <t>13 Wellington Square</t>
  </si>
  <si>
    <t>ZB2617</t>
  </si>
  <si>
    <t>17 Sunderland Avenue</t>
  </si>
  <si>
    <t>ZB2620</t>
  </si>
  <si>
    <t>40 St Giles</t>
  </si>
  <si>
    <t>ZB2800</t>
  </si>
  <si>
    <t>Unallocated</t>
  </si>
  <si>
    <t>ZB2801</t>
  </si>
  <si>
    <t>1 Bradmore Road</t>
  </si>
  <si>
    <t>ZB2803</t>
  </si>
  <si>
    <t>3 Bradmore Road</t>
  </si>
  <si>
    <t>ZB2804</t>
  </si>
  <si>
    <t>4 Bradmore Road</t>
  </si>
  <si>
    <t>ZB2806</t>
  </si>
  <si>
    <t>6 Bradmore Rd</t>
  </si>
  <si>
    <t>ZB2854</t>
  </si>
  <si>
    <t>4 Winchester Road</t>
  </si>
  <si>
    <t>ZB2856</t>
  </si>
  <si>
    <t>6 Winchester Road</t>
  </si>
  <si>
    <t>ZB2871</t>
  </si>
  <si>
    <t>39 St Giles</t>
  </si>
  <si>
    <t>ZB2872</t>
  </si>
  <si>
    <t>55 Banbury Rd</t>
  </si>
  <si>
    <t>ZB2873</t>
  </si>
  <si>
    <t>3 Winchester Rd</t>
  </si>
  <si>
    <t>ZB2875</t>
  </si>
  <si>
    <t>5 Winchester Rd</t>
  </si>
  <si>
    <t>ZB2877</t>
  </si>
  <si>
    <t>7 Winchester Rd</t>
  </si>
  <si>
    <t>ZB2001</t>
  </si>
  <si>
    <t>Corporate Property Fund - Professorial Loans</t>
  </si>
  <si>
    <t>ZB34</t>
  </si>
  <si>
    <t>ZC0000</t>
  </si>
  <si>
    <t>Rounding Accounts</t>
  </si>
  <si>
    <t>ZCA1</t>
  </si>
  <si>
    <t>ZC0002</t>
  </si>
  <si>
    <t>Mansfield College Endowment</t>
  </si>
  <si>
    <t>ZC0003</t>
  </si>
  <si>
    <t>Pembroke College Endowment</t>
  </si>
  <si>
    <t>ZC0004</t>
  </si>
  <si>
    <t>Harris Manchester College Endowment</t>
  </si>
  <si>
    <t>ZC0005</t>
  </si>
  <si>
    <t>LMH College Endowment</t>
  </si>
  <si>
    <t>ZC0006</t>
  </si>
  <si>
    <t>Linacre College Endowment</t>
  </si>
  <si>
    <t>ZC0007</t>
  </si>
  <si>
    <t>St Edmund Hall College Endowment</t>
  </si>
  <si>
    <t>ZC0011</t>
  </si>
  <si>
    <t>St Anne's College Endowment</t>
  </si>
  <si>
    <t>ZC1001</t>
  </si>
  <si>
    <t>College Loan Fund for Buildings</t>
  </si>
  <si>
    <t>ZC1002</t>
  </si>
  <si>
    <t>College Contributions Fund</t>
  </si>
  <si>
    <t>ZC1003</t>
  </si>
  <si>
    <t>OURFC- Major Stanley's Trust</t>
  </si>
  <si>
    <t>ZC1004</t>
  </si>
  <si>
    <t>ZC1005</t>
  </si>
  <si>
    <t>OU Lawn Tennis Club</t>
  </si>
  <si>
    <t>ZC1006</t>
  </si>
  <si>
    <t>OULTC - Varsity match</t>
  </si>
  <si>
    <t>ZC1007</t>
  </si>
  <si>
    <t>OULTC - Prentice Cup</t>
  </si>
  <si>
    <t>ZC1009</t>
  </si>
  <si>
    <t>Exploration Club</t>
  </si>
  <si>
    <t>ZC1010</t>
  </si>
  <si>
    <t>Expedition Council</t>
  </si>
  <si>
    <t>ZC1027</t>
  </si>
  <si>
    <t>Brasenose College</t>
  </si>
  <si>
    <t>ZC1036</t>
  </si>
  <si>
    <t>Nuffield Dominion Trust</t>
  </si>
  <si>
    <t>ZC1039</t>
  </si>
  <si>
    <t>Ian Tucker Memorial Fund</t>
  </si>
  <si>
    <t>ZC1043</t>
  </si>
  <si>
    <t>Sport Custodian</t>
  </si>
  <si>
    <t>ZC1044</t>
  </si>
  <si>
    <t>University Challenge Fund</t>
  </si>
  <si>
    <t>ZC1045</t>
  </si>
  <si>
    <t>Oxford Mutual Insurance Co</t>
  </si>
  <si>
    <t>ZC1047</t>
  </si>
  <si>
    <t>Oxford University Asset Management</t>
  </si>
  <si>
    <t>ZC1048</t>
  </si>
  <si>
    <t>OU Innovation DP A/c</t>
  </si>
  <si>
    <t>ZC1049</t>
  </si>
  <si>
    <t>OU Trading Limited</t>
  </si>
  <si>
    <t>ZC1050</t>
  </si>
  <si>
    <t>OSBS Ltd</t>
  </si>
  <si>
    <t>ZC1051</t>
  </si>
  <si>
    <t>ZC1052</t>
  </si>
  <si>
    <t>College Contribuion Scheme 7</t>
  </si>
  <si>
    <t>ZC1549</t>
  </si>
  <si>
    <t>Endowment Fund Outside Bodies</t>
  </si>
  <si>
    <t>ZE1000</t>
  </si>
  <si>
    <t>The Vice-Chancellor's General Fund</t>
  </si>
  <si>
    <t>ZE1A</t>
  </si>
  <si>
    <t>ZE1010</t>
  </si>
  <si>
    <t>The Oxford Teaching Fund</t>
  </si>
  <si>
    <t>ZE1020</t>
  </si>
  <si>
    <t>The Oxford Undergraduate Scholarship Fund</t>
  </si>
  <si>
    <t>ZE1030</t>
  </si>
  <si>
    <t>The Oxford Graduate Scholarship Fund</t>
  </si>
  <si>
    <t>ZE1040</t>
  </si>
  <si>
    <t>The Widening Access and Participation Fund</t>
  </si>
  <si>
    <t>ZE1050</t>
  </si>
  <si>
    <t>The Sports Fund</t>
  </si>
  <si>
    <t>ZE1060</t>
  </si>
  <si>
    <t>The Oxford Invention Fund</t>
  </si>
  <si>
    <t>ZE1070</t>
  </si>
  <si>
    <t>The Endowment Challenge Fund</t>
  </si>
  <si>
    <t>ZE1071</t>
  </si>
  <si>
    <t>Medical Science</t>
  </si>
  <si>
    <t>ZE2A</t>
  </si>
  <si>
    <t>ZE1072</t>
  </si>
  <si>
    <t>ZE1073</t>
  </si>
  <si>
    <t>ZE1074</t>
  </si>
  <si>
    <t>ZE1075</t>
  </si>
  <si>
    <t>ZE1100</t>
  </si>
  <si>
    <t>The Bodleian Fund</t>
  </si>
  <si>
    <t>ZE3A</t>
  </si>
  <si>
    <t>ZE1110</t>
  </si>
  <si>
    <t>The Ashmolean Fund</t>
  </si>
  <si>
    <t>ZE1120</t>
  </si>
  <si>
    <t>A Fund for the other University Collections</t>
  </si>
  <si>
    <t>ZE1200</t>
  </si>
  <si>
    <t>All Souls College</t>
  </si>
  <si>
    <t>ZE4A</t>
  </si>
  <si>
    <t>ZE1201</t>
  </si>
  <si>
    <t>Balliol College</t>
  </si>
  <si>
    <t>ZE1202</t>
  </si>
  <si>
    <t>ZE1203</t>
  </si>
  <si>
    <t>Christ Church</t>
  </si>
  <si>
    <t>ZE1204</t>
  </si>
  <si>
    <t>Corpus Christi College</t>
  </si>
  <si>
    <t>ZE1205</t>
  </si>
  <si>
    <t>Exeter College</t>
  </si>
  <si>
    <t>ZE1206</t>
  </si>
  <si>
    <t>Green Templeton College</t>
  </si>
  <si>
    <t>ZE1207</t>
  </si>
  <si>
    <t>Harris Manchester College</t>
  </si>
  <si>
    <t>ZE1208</t>
  </si>
  <si>
    <t>Hertford College</t>
  </si>
  <si>
    <t>ZE1209</t>
  </si>
  <si>
    <t>Jesus College</t>
  </si>
  <si>
    <t>ZE1210</t>
  </si>
  <si>
    <t>Keble College</t>
  </si>
  <si>
    <t>ZE1211</t>
  </si>
  <si>
    <t>Lady Margaret Hall</t>
  </si>
  <si>
    <t>ZE1212</t>
  </si>
  <si>
    <t>Linacre College</t>
  </si>
  <si>
    <t>ZE1213</t>
  </si>
  <si>
    <t>Lincoln College</t>
  </si>
  <si>
    <t>ZE1214</t>
  </si>
  <si>
    <t>Magdalen College</t>
  </si>
  <si>
    <t>ZE1215</t>
  </si>
  <si>
    <t>Mansfield College</t>
  </si>
  <si>
    <t>ZE1216</t>
  </si>
  <si>
    <t>Merton College</t>
  </si>
  <si>
    <t>ZE1217</t>
  </si>
  <si>
    <t>New College</t>
  </si>
  <si>
    <t>ZE1218</t>
  </si>
  <si>
    <t>Nuffield College</t>
  </si>
  <si>
    <t>ZE1219</t>
  </si>
  <si>
    <t>Oriel College</t>
  </si>
  <si>
    <t>ZE1220</t>
  </si>
  <si>
    <t>Pembroke College</t>
  </si>
  <si>
    <t>ZE1221</t>
  </si>
  <si>
    <t>Regent's Park College</t>
  </si>
  <si>
    <t>ZE1222</t>
  </si>
  <si>
    <t>ZE1223</t>
  </si>
  <si>
    <t>St Anne's College</t>
  </si>
  <si>
    <t>ZE1224</t>
  </si>
  <si>
    <t>St Antony's College</t>
  </si>
  <si>
    <t>ZE1225</t>
  </si>
  <si>
    <t>St Catherine's College</t>
  </si>
  <si>
    <t>ZE1226</t>
  </si>
  <si>
    <t>St Edmund Hall</t>
  </si>
  <si>
    <t>ZE1227</t>
  </si>
  <si>
    <t>St Hilda's College</t>
  </si>
  <si>
    <t>ZE1228</t>
  </si>
  <si>
    <t>St Hugh's College</t>
  </si>
  <si>
    <t>ZE1229</t>
  </si>
  <si>
    <t>St John's College</t>
  </si>
  <si>
    <t>ZE1230</t>
  </si>
  <si>
    <t>St Peter's College</t>
  </si>
  <si>
    <t>ZE1231</t>
  </si>
  <si>
    <t>St Stephen's House</t>
  </si>
  <si>
    <t>ZE1232</t>
  </si>
  <si>
    <t>The Queen's College</t>
  </si>
  <si>
    <t>ZE1233</t>
  </si>
  <si>
    <t>Trinity College</t>
  </si>
  <si>
    <t>ZE1234</t>
  </si>
  <si>
    <t>University College</t>
  </si>
  <si>
    <t>ZE1235</t>
  </si>
  <si>
    <t>Wadham College</t>
  </si>
  <si>
    <t>ZE1236</t>
  </si>
  <si>
    <t>Wolfson College</t>
  </si>
  <si>
    <t>ZE1237</t>
  </si>
  <si>
    <t>Worcester College</t>
  </si>
  <si>
    <t>ZE1240</t>
  </si>
  <si>
    <t>ZE1250</t>
  </si>
  <si>
    <t>ZE1260</t>
  </si>
  <si>
    <t>Blackfriars</t>
  </si>
  <si>
    <t>ZE1261</t>
  </si>
  <si>
    <t>Campion Hall</t>
  </si>
  <si>
    <t>ZE1262</t>
  </si>
  <si>
    <t>Regent's Park</t>
  </si>
  <si>
    <t>ZE1263</t>
  </si>
  <si>
    <t>St Benets Hall</t>
  </si>
  <si>
    <t>ZE1264</t>
  </si>
  <si>
    <t>St Stephens House</t>
  </si>
  <si>
    <t>ZE1265</t>
  </si>
  <si>
    <t>Wycliffe Hall</t>
  </si>
  <si>
    <t>ZE2000</t>
  </si>
  <si>
    <t>Money for Capital projects</t>
  </si>
  <si>
    <t>ZE5A</t>
  </si>
  <si>
    <t>ZE2100</t>
  </si>
  <si>
    <t>ZE0000</t>
  </si>
  <si>
    <t>Oxford University Development Trust - Investment holdings - Main A/c</t>
  </si>
  <si>
    <t>ZEA1</t>
  </si>
  <si>
    <t>ZE0050</t>
  </si>
  <si>
    <t>Version 3.1 - updated 11-3-20 (CW)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</si>
</sst>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mmyy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rgb="FF574123"/>
      <name val="Tahoma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2147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sz val="10"/>
      <color indexed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1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214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" fillId="0" borderId="0"/>
  </cellStyleXfs>
  <cellXfs count="160">
    <xf numFmtId="0" fontId="0" fillId="0" borderId="0" xfId="0"/>
    <xf numFmtId="0" fontId="2" fillId="0" borderId="0" xfId="0" applyFont="1" applyFill="1" applyProtection="1"/>
    <xf numFmtId="0" fontId="0" fillId="0" borderId="0" xfId="0" applyFill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3" fillId="5" borderId="0" xfId="0" applyFont="1" applyFill="1" applyAlignment="1" applyProtection="1">
      <alignment horizontal="center"/>
      <protection locked="0"/>
    </xf>
    <xf numFmtId="2" fontId="0" fillId="0" borderId="0" xfId="0" applyNumberFormat="1"/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5" fontId="0" fillId="0" borderId="0" xfId="0" applyNumberFormat="1"/>
    <xf numFmtId="0" fontId="5" fillId="2" borderId="0" xfId="0" applyFont="1" applyFill="1"/>
    <xf numFmtId="0" fontId="9" fillId="0" borderId="0" xfId="2"/>
    <xf numFmtId="0" fontId="11" fillId="7" borderId="0" xfId="2" applyFont="1" applyFill="1"/>
    <xf numFmtId="0" fontId="11" fillId="7" borderId="0" xfId="3" applyFont="1" applyFill="1" applyBorder="1"/>
    <xf numFmtId="0" fontId="12" fillId="0" borderId="0" xfId="2" applyFont="1"/>
    <xf numFmtId="0" fontId="5" fillId="8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 wrapText="1"/>
    </xf>
    <xf numFmtId="0" fontId="2" fillId="9" borderId="0" xfId="0" applyNumberFormat="1" applyFont="1" applyFill="1" applyBorder="1" applyAlignment="1"/>
    <xf numFmtId="14" fontId="2" fillId="9" borderId="0" xfId="0" applyNumberFormat="1" applyFont="1" applyFill="1" applyBorder="1" applyAlignment="1"/>
    <xf numFmtId="0" fontId="2" fillId="9" borderId="0" xfId="0" applyNumberFormat="1" applyFont="1" applyFill="1" applyAlignment="1"/>
    <xf numFmtId="14" fontId="2" fillId="9" borderId="0" xfId="0" applyNumberFormat="1" applyFont="1" applyFill="1" applyAlignment="1"/>
    <xf numFmtId="0" fontId="2" fillId="9" borderId="0" xfId="0" applyNumberFormat="1" applyFont="1" applyFill="1"/>
    <xf numFmtId="0" fontId="0" fillId="9" borderId="0" xfId="0" applyNumberFormat="1" applyFill="1"/>
    <xf numFmtId="0" fontId="0" fillId="10" borderId="0" xfId="0" applyNumberFormat="1" applyFill="1"/>
    <xf numFmtId="0" fontId="2" fillId="10" borderId="0" xfId="0" applyNumberFormat="1" applyFont="1" applyFill="1"/>
    <xf numFmtId="0" fontId="2" fillId="10" borderId="0" xfId="0" applyNumberFormat="1" applyFont="1" applyFill="1" applyAlignment="1"/>
    <xf numFmtId="14" fontId="2" fillId="10" borderId="0" xfId="0" applyNumberFormat="1" applyFont="1" applyFill="1" applyAlignment="1"/>
    <xf numFmtId="0" fontId="2" fillId="9" borderId="0" xfId="1" applyNumberFormat="1" applyFont="1" applyFill="1" applyAlignment="1"/>
    <xf numFmtId="0" fontId="2" fillId="10" borderId="0" xfId="1" applyNumberFormat="1" applyFont="1" applyFill="1" applyAlignment="1"/>
    <xf numFmtId="0" fontId="5" fillId="9" borderId="0" xfId="0" applyNumberFormat="1" applyFont="1" applyFill="1" applyBorder="1" applyAlignment="1"/>
    <xf numFmtId="0" fontId="2" fillId="10" borderId="0" xfId="0" applyNumberFormat="1" applyFont="1" applyFill="1" applyBorder="1" applyAlignment="1"/>
    <xf numFmtId="0" fontId="13" fillId="11" borderId="3" xfId="0" applyNumberFormat="1" applyFont="1" applyFill="1" applyBorder="1" applyAlignment="1"/>
    <xf numFmtId="0" fontId="13" fillId="11" borderId="4" xfId="0" applyNumberFormat="1" applyFont="1" applyFill="1" applyBorder="1" applyAlignment="1"/>
    <xf numFmtId="14" fontId="13" fillId="11" borderId="4" xfId="0" applyNumberFormat="1" applyFont="1" applyFill="1" applyBorder="1" applyAlignment="1"/>
    <xf numFmtId="0" fontId="8" fillId="10" borderId="2" xfId="0" applyNumberFormat="1" applyFont="1" applyFill="1" applyBorder="1"/>
    <xf numFmtId="14" fontId="8" fillId="12" borderId="2" xfId="0" applyNumberFormat="1" applyFont="1" applyFill="1" applyBorder="1" applyAlignment="1"/>
    <xf numFmtId="0" fontId="8" fillId="12" borderId="2" xfId="0" applyNumberFormat="1" applyFont="1" applyFill="1" applyBorder="1" applyAlignment="1">
      <alignment horizontal="left"/>
    </xf>
    <xf numFmtId="0" fontId="8" fillId="10" borderId="2" xfId="1" applyNumberFormat="1" applyFont="1" applyFill="1" applyBorder="1" applyAlignment="1">
      <alignment horizontal="right"/>
    </xf>
    <xf numFmtId="0" fontId="8" fillId="12" borderId="5" xfId="0" applyNumberFormat="1" applyFont="1" applyFill="1" applyBorder="1" applyAlignment="1"/>
    <xf numFmtId="0" fontId="8" fillId="10" borderId="5" xfId="0" applyNumberFormat="1" applyFont="1" applyFill="1" applyBorder="1" applyAlignment="1">
      <alignment horizontal="right"/>
    </xf>
    <xf numFmtId="0" fontId="8" fillId="10" borderId="5" xfId="0" applyNumberFormat="1" applyFont="1" applyFill="1" applyBorder="1" applyAlignment="1"/>
    <xf numFmtId="0" fontId="0" fillId="13" borderId="5" xfId="0" applyNumberFormat="1" applyFill="1" applyBorder="1"/>
    <xf numFmtId="14" fontId="0" fillId="13" borderId="5" xfId="0" applyNumberFormat="1" applyFill="1" applyBorder="1" applyAlignment="1"/>
    <xf numFmtId="0" fontId="0" fillId="13" borderId="6" xfId="0" applyNumberFormat="1" applyFill="1" applyBorder="1"/>
    <xf numFmtId="0" fontId="0" fillId="13" borderId="7" xfId="0" applyNumberFormat="1" applyFill="1" applyBorder="1" applyAlignment="1"/>
    <xf numFmtId="0" fontId="2" fillId="13" borderId="7" xfId="0" applyNumberFormat="1" applyFont="1" applyFill="1" applyBorder="1"/>
    <xf numFmtId="0" fontId="0" fillId="13" borderId="7" xfId="0" applyNumberFormat="1" applyFill="1" applyBorder="1"/>
    <xf numFmtId="14" fontId="0" fillId="13" borderId="7" xfId="0" applyNumberFormat="1" applyFill="1" applyBorder="1" applyAlignment="1"/>
    <xf numFmtId="0" fontId="0" fillId="0" borderId="0" xfId="0" applyFont="1"/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Protection="1">
      <protection locked="0"/>
    </xf>
    <xf numFmtId="0" fontId="14" fillId="6" borderId="0" xfId="0" quotePrefix="1" applyFont="1" applyFill="1" applyAlignment="1" applyProtection="1">
      <alignment horizontal="center"/>
      <protection locked="0"/>
    </xf>
    <xf numFmtId="49" fontId="14" fillId="6" borderId="0" xfId="0" applyNumberFormat="1" applyFont="1" applyFill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 wrapText="1"/>
      <protection locked="0"/>
    </xf>
    <xf numFmtId="14" fontId="14" fillId="14" borderId="0" xfId="0" applyNumberFormat="1" applyFont="1" applyFill="1" applyAlignment="1" applyProtection="1">
      <alignment horizontal="center"/>
      <protection locked="0"/>
    </xf>
    <xf numFmtId="49" fontId="3" fillId="5" borderId="0" xfId="0" applyNumberFormat="1" applyFont="1" applyFill="1" applyAlignment="1" applyProtection="1">
      <alignment horizontal="center" wrapText="1"/>
      <protection locked="0"/>
    </xf>
    <xf numFmtId="14" fontId="15" fillId="6" borderId="1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4" fillId="15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2" fontId="0" fillId="0" borderId="0" xfId="0" applyNumberFormat="1" applyFill="1" applyProtection="1"/>
    <xf numFmtId="4" fontId="14" fillId="17" borderId="0" xfId="0" applyNumberFormat="1" applyFont="1" applyFill="1" applyProtection="1">
      <protection locked="0"/>
    </xf>
    <xf numFmtId="0" fontId="15" fillId="18" borderId="0" xfId="0" applyFont="1" applyFill="1" applyProtection="1"/>
    <xf numFmtId="0" fontId="15" fillId="17" borderId="0" xfId="0" applyFont="1" applyFill="1" applyProtection="1">
      <protection locked="0"/>
    </xf>
    <xf numFmtId="14" fontId="14" fillId="17" borderId="0" xfId="0" applyNumberFormat="1" applyFont="1" applyFill="1" applyProtection="1">
      <protection locked="0"/>
    </xf>
    <xf numFmtId="164" fontId="14" fillId="18" borderId="0" xfId="0" applyNumberFormat="1" applyFont="1" applyFill="1" applyProtection="1"/>
    <xf numFmtId="49" fontId="14" fillId="17" borderId="0" xfId="0" applyNumberFormat="1" applyFont="1" applyFill="1" applyAlignment="1" applyProtection="1">
      <alignment horizontal="right"/>
      <protection locked="0"/>
    </xf>
    <xf numFmtId="0" fontId="14" fillId="17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14" fontId="0" fillId="18" borderId="0" xfId="0" applyNumberFormat="1" applyFill="1" applyAlignment="1"/>
    <xf numFmtId="14" fontId="4" fillId="14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Protection="1">
      <protection locked="0"/>
    </xf>
    <xf numFmtId="0" fontId="4" fillId="14" borderId="1" xfId="0" applyNumberFormat="1" applyFont="1" applyFill="1" applyBorder="1" applyAlignment="1" applyProtection="1">
      <alignment horizontal="center" vertical="center" wrapText="1"/>
    </xf>
    <xf numFmtId="0" fontId="3" fillId="14" borderId="0" xfId="0" applyNumberFormat="1" applyFont="1" applyFill="1" applyAlignment="1" applyProtection="1">
      <alignment horizontal="center" wrapText="1"/>
      <protection locked="0"/>
    </xf>
    <xf numFmtId="0" fontId="0" fillId="0" borderId="0" xfId="0" applyNumberFormat="1" applyFill="1" applyAlignment="1" applyProtection="1">
      <alignment wrapText="1"/>
      <protection locked="0"/>
    </xf>
    <xf numFmtId="14" fontId="2" fillId="10" borderId="0" xfId="0" applyNumberFormat="1" applyFont="1" applyFill="1" applyBorder="1" applyAlignment="1"/>
    <xf numFmtId="14" fontId="8" fillId="12" borderId="5" xfId="0" applyNumberFormat="1" applyFont="1" applyFill="1" applyBorder="1" applyAlignment="1"/>
    <xf numFmtId="0" fontId="19" fillId="0" borderId="0" xfId="0" applyFont="1"/>
    <xf numFmtId="0" fontId="19" fillId="9" borderId="0" xfId="0" applyNumberFormat="1" applyFont="1" applyFill="1" applyBorder="1" applyAlignment="1"/>
    <xf numFmtId="0" fontId="19" fillId="0" borderId="0" xfId="0" applyNumberFormat="1" applyFont="1" applyFill="1"/>
    <xf numFmtId="0" fontId="19" fillId="9" borderId="0" xfId="0" applyNumberFormat="1" applyFont="1" applyFill="1" applyAlignment="1"/>
    <xf numFmtId="0" fontId="0" fillId="21" borderId="0" xfId="0" applyFill="1"/>
    <xf numFmtId="0" fontId="0" fillId="21" borderId="0" xfId="0" applyNumberFormat="1" applyFill="1" applyBorder="1" applyAlignment="1"/>
    <xf numFmtId="0" fontId="1" fillId="21" borderId="0" xfId="1" applyNumberFormat="1" applyFill="1" applyBorder="1"/>
    <xf numFmtId="0" fontId="20" fillId="0" borderId="0" xfId="0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Protection="1"/>
    <xf numFmtId="14" fontId="7" fillId="0" borderId="0" xfId="0" applyNumberFormat="1" applyFont="1" applyProtection="1"/>
    <xf numFmtId="2" fontId="4" fillId="19" borderId="1" xfId="0" applyNumberFormat="1" applyFont="1" applyFill="1" applyBorder="1" applyAlignment="1" applyProtection="1">
      <alignment horizontal="center" vertical="center" wrapText="1"/>
    </xf>
    <xf numFmtId="2" fontId="0" fillId="13" borderId="7" xfId="0" applyNumberFormat="1" applyFill="1" applyBorder="1" applyAlignment="1"/>
    <xf numFmtId="2" fontId="3" fillId="15" borderId="0" xfId="0" applyNumberFormat="1" applyFont="1" applyFill="1" applyAlignment="1" applyProtection="1">
      <alignment horizont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0" fontId="14" fillId="18" borderId="0" xfId="0" applyFont="1" applyFill="1" applyAlignment="1" applyProtection="1">
      <alignment horizontal="left"/>
    </xf>
    <xf numFmtId="0" fontId="15" fillId="18" borderId="0" xfId="0" applyNumberFormat="1" applyFont="1" applyFill="1" applyAlignment="1" applyProtection="1">
      <alignment horizontal="right" wrapText="1"/>
    </xf>
    <xf numFmtId="2" fontId="3" fillId="19" borderId="0" xfId="0" applyNumberFormat="1" applyFont="1" applyFill="1" applyAlignment="1" applyProtection="1">
      <alignment horizontal="center"/>
    </xf>
    <xf numFmtId="0" fontId="22" fillId="0" borderId="0" xfId="0" applyFont="1" applyFill="1" applyBorder="1" applyProtection="1">
      <protection locked="0"/>
    </xf>
    <xf numFmtId="49" fontId="14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2" fillId="0" borderId="2" xfId="0" applyFont="1" applyBorder="1"/>
    <xf numFmtId="0" fontId="14" fillId="4" borderId="0" xfId="0" applyFont="1" applyFill="1" applyAlignment="1" applyProtection="1">
      <alignment horizontal="center"/>
      <protection locked="0"/>
    </xf>
    <xf numFmtId="0" fontId="5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quotePrefix="1" applyNumberFormat="1" applyFont="1" applyFill="1" applyBorder="1"/>
    <xf numFmtId="0" fontId="2" fillId="0" borderId="0" xfId="0" quotePrefix="1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/>
    <xf numFmtId="0" fontId="3" fillId="0" borderId="0" xfId="0" applyFont="1" applyFill="1" applyAlignment="1" applyProtection="1">
      <alignment horizontal="center"/>
    </xf>
    <xf numFmtId="2" fontId="21" fillId="20" borderId="0" xfId="0" applyNumberFormat="1" applyFont="1" applyFill="1" applyAlignment="1" applyProtection="1">
      <alignment horizontal="center"/>
    </xf>
    <xf numFmtId="14" fontId="14" fillId="20" borderId="0" xfId="0" applyNumberFormat="1" applyFont="1" applyFill="1" applyAlignment="1" applyProtection="1">
      <alignment horizontal="center"/>
    </xf>
    <xf numFmtId="0" fontId="3" fillId="20" borderId="0" xfId="0" applyNumberFormat="1" applyFont="1" applyFill="1" applyAlignment="1" applyProtection="1">
      <alignment horizontal="center" wrapText="1"/>
    </xf>
    <xf numFmtId="0" fontId="20" fillId="20" borderId="0" xfId="0" applyFont="1" applyFill="1" applyAlignment="1" applyProtection="1">
      <alignment horizontal="center"/>
    </xf>
    <xf numFmtId="49" fontId="3" fillId="20" borderId="0" xfId="0" applyNumberFormat="1" applyFont="1" applyFill="1" applyAlignment="1" applyProtection="1">
      <alignment horizontal="center" wrapText="1"/>
    </xf>
    <xf numFmtId="0" fontId="21" fillId="20" borderId="0" xfId="0" applyFont="1" applyFill="1" applyAlignment="1" applyProtection="1">
      <alignment horizontal="center"/>
    </xf>
    <xf numFmtId="49" fontId="14" fillId="20" borderId="0" xfId="0" applyNumberFormat="1" applyFont="1" applyFill="1" applyAlignment="1" applyProtection="1">
      <alignment horizontal="center"/>
    </xf>
    <xf numFmtId="0" fontId="14" fillId="20" borderId="0" xfId="0" quotePrefix="1" applyFont="1" applyFill="1" applyAlignment="1" applyProtection="1">
      <alignment horizontal="center"/>
    </xf>
    <xf numFmtId="0" fontId="14" fillId="20" borderId="0" xfId="0" applyFont="1" applyFill="1" applyAlignment="1" applyProtection="1">
      <alignment horizontal="center"/>
    </xf>
    <xf numFmtId="14" fontId="21" fillId="20" borderId="0" xfId="0" applyNumberFormat="1" applyFont="1" applyFill="1" applyAlignment="1" applyProtection="1">
      <alignment horizontal="center"/>
    </xf>
    <xf numFmtId="0" fontId="14" fillId="19" borderId="0" xfId="0" applyFont="1" applyFill="1" applyAlignment="1" applyProtection="1">
      <alignment horizontal="left"/>
    </xf>
    <xf numFmtId="14" fontId="14" fillId="19" borderId="0" xfId="0" applyNumberFormat="1" applyFont="1" applyFill="1" applyAlignment="1" applyProtection="1">
      <alignment horizontal="left"/>
    </xf>
    <xf numFmtId="14" fontId="15" fillId="0" borderId="0" xfId="0" applyNumberFormat="1" applyFont="1" applyFill="1" applyProtection="1">
      <protection locked="0"/>
    </xf>
    <xf numFmtId="0" fontId="15" fillId="0" borderId="0" xfId="0" applyNumberFormat="1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protection locked="0"/>
    </xf>
    <xf numFmtId="14" fontId="14" fillId="14" borderId="0" xfId="0" applyNumberFormat="1" applyFont="1" applyFill="1" applyAlignment="1" applyProtection="1">
      <alignment horizontal="center" wrapText="1"/>
      <protection locked="0"/>
    </xf>
    <xf numFmtId="2" fontId="3" fillId="19" borderId="0" xfId="0" applyNumberFormat="1" applyFont="1" applyFill="1" applyAlignment="1" applyProtection="1">
      <alignment horizontal="center" wrapText="1"/>
    </xf>
    <xf numFmtId="0" fontId="3" fillId="6" borderId="0" xfId="0" applyFont="1" applyFill="1" applyAlignment="1" applyProtection="1">
      <alignment horizontal="left" wrapText="1"/>
      <protection locked="0"/>
    </xf>
    <xf numFmtId="49" fontId="14" fillId="6" borderId="0" xfId="0" applyNumberFormat="1" applyFont="1" applyFill="1" applyAlignment="1" applyProtection="1">
      <alignment horizontal="center" wrapText="1"/>
      <protection locked="0"/>
    </xf>
    <xf numFmtId="0" fontId="14" fillId="6" borderId="0" xfId="0" quotePrefix="1" applyFont="1" applyFill="1" applyAlignment="1" applyProtection="1">
      <alignment horizontal="center" wrapText="1"/>
      <protection locked="0"/>
    </xf>
    <xf numFmtId="0" fontId="14" fillId="4" borderId="0" xfId="0" applyFont="1" applyFill="1" applyAlignment="1" applyProtection="1">
      <alignment horizontal="center" wrapText="1"/>
      <protection locked="0"/>
    </xf>
    <xf numFmtId="0" fontId="14" fillId="19" borderId="0" xfId="0" applyFont="1" applyFill="1" applyAlignment="1" applyProtection="1">
      <alignment horizontal="left" wrapText="1"/>
    </xf>
    <xf numFmtId="14" fontId="14" fillId="19" borderId="0" xfId="0" applyNumberFormat="1" applyFont="1" applyFill="1" applyAlignment="1" applyProtection="1">
      <alignment horizontal="left" wrapText="1"/>
    </xf>
    <xf numFmtId="0" fontId="0" fillId="0" borderId="0" xfId="0" applyAlignment="1" applyProtection="1">
      <alignment wrapText="1"/>
      <protection locked="0"/>
    </xf>
    <xf numFmtId="14" fontId="3" fillId="14" borderId="0" xfId="0" applyNumberFormat="1" applyFont="1" applyFill="1" applyAlignment="1" applyProtection="1">
      <alignment horizontal="center" wrapText="1"/>
      <protection locked="0"/>
    </xf>
    <xf numFmtId="2" fontId="14" fillId="15" borderId="0" xfId="0" applyNumberFormat="1" applyFont="1" applyFill="1" applyAlignment="1" applyProtection="1">
      <alignment horizontal="center" wrapText="1"/>
      <protection locked="0"/>
    </xf>
    <xf numFmtId="0" fontId="14" fillId="5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23" fillId="0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16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6" fillId="22" borderId="2" xfId="0" applyFont="1" applyFill="1" applyBorder="1" applyAlignment="1" applyProtection="1">
      <alignment horizontal="center" vertical="center"/>
    </xf>
    <xf numFmtId="0" fontId="3" fillId="2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0" fillId="10" borderId="0" xfId="0" applyNumberFormat="1" applyFont="1" applyFill="1" applyAlignment="1">
      <alignment horizontal="center" wrapText="1"/>
    </xf>
    <xf numFmtId="0" fontId="2" fillId="10" borderId="0" xfId="0" applyNumberFormat="1" applyFont="1" applyFill="1" applyAlignment="1">
      <alignment horizontal="center" wrapText="1"/>
    </xf>
    <xf numFmtId="0" fontId="24" fillId="23" borderId="0" xfId="0" applyFont="1" applyFill="1"/>
    <xf numFmtId="49" fontId="24" fillId="23" borderId="0" xfId="0" applyNumberFormat="1" applyFont="1" applyFill="1"/>
    <xf numFmtId="0" fontId="25" fillId="0" borderId="0" xfId="0" applyFont="1"/>
    <xf numFmtId="49" fontId="25" fillId="0" borderId="0" xfId="0" quotePrefix="1" applyNumberFormat="1" applyFont="1"/>
    <xf numFmtId="49" fontId="25" fillId="0" borderId="0" xfId="0" applyNumberFormat="1" applyFont="1"/>
  </cellXfs>
  <cellStyles count="4">
    <cellStyle name="Comma" xfId="1" builtinId="3"/>
    <cellStyle name="Normal" xfId="0" builtinId="0"/>
    <cellStyle name="Normal 12" xfId="2"/>
    <cellStyle name="Normal 2 2 2" xfId="3"/>
  </cellStyles>
  <dxfs count="0"/>
  <tableStyles count="0" defaultTableStyle="TableStyleMedium2" defaultPivotStyle="PivotStyleLight16"/>
  <colors>
    <mruColors>
      <color rgb="FFCCCCFF"/>
      <color rgb="FF99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403"/>
  <sheetViews>
    <sheetView tabSelected="1" workbookViewId="0">
      <selection activeCell="A13" sqref="A13"/>
    </sheetView>
  </sheetViews>
  <sheetFormatPr defaultColWidth="8.85546875" defaultRowHeight="12.75" x14ac:dyDescent="0.2"/>
  <cols>
    <col min="1" max="1" width="13" style="74" customWidth="1"/>
    <col min="2" max="2" width="23.7109375" style="77" customWidth="1"/>
    <col min="3" max="3" width="23.7109375" style="2" customWidth="1"/>
    <col min="4" max="4" width="29" style="2" customWidth="1"/>
    <col min="5" max="5" width="15.7109375" style="2" customWidth="1"/>
    <col min="6" max="6" width="32.7109375" style="2" customWidth="1"/>
    <col min="7" max="7" width="18.42578125" style="53" bestFit="1" customWidth="1"/>
    <col min="8" max="8" width="15.28515625" style="3" bestFit="1" customWidth="1"/>
    <col min="9" max="10" width="18.5703125" style="3" bestFit="1" customWidth="1"/>
    <col min="11" max="12" width="13.7109375" style="3" customWidth="1"/>
    <col min="13" max="15" width="13.7109375" style="4" customWidth="1"/>
    <col min="16" max="16" width="9.42578125" style="4" hidden="1" customWidth="1"/>
    <col min="17" max="18" width="13.7109375" style="4" bestFit="1" customWidth="1"/>
    <col min="19" max="19" width="15.7109375" style="4" customWidth="1"/>
    <col min="20" max="20" width="25.7109375" style="4" customWidth="1"/>
    <col min="21" max="21" width="20.7109375" style="88" customWidth="1"/>
    <col min="22" max="22" width="14.7109375" style="4" customWidth="1"/>
    <col min="23" max="16384" width="8.85546875" style="4"/>
  </cols>
  <sheetData>
    <row r="1" spans="1:22" x14ac:dyDescent="0.2">
      <c r="A1" s="126" t="s">
        <v>15398</v>
      </c>
      <c r="B1" s="127"/>
      <c r="I1" s="87" t="s">
        <v>382</v>
      </c>
      <c r="J1" s="87"/>
      <c r="K1" s="87" t="str">
        <f>C9&amp;"_"&amp;E4</f>
        <v>_</v>
      </c>
      <c r="O1" s="101"/>
    </row>
    <row r="2" spans="1:22" ht="13.5" customHeight="1" x14ac:dyDescent="0.2">
      <c r="A2" s="143" t="s">
        <v>361</v>
      </c>
      <c r="B2" s="143"/>
      <c r="C2" s="143"/>
      <c r="D2" s="65" t="s">
        <v>372</v>
      </c>
      <c r="E2" s="95">
        <v>2019685</v>
      </c>
      <c r="G2" s="151" t="s">
        <v>0</v>
      </c>
      <c r="H2" s="150"/>
      <c r="I2" s="150"/>
      <c r="J2" s="150"/>
      <c r="K2" s="150"/>
      <c r="L2" s="51"/>
      <c r="M2" s="147" t="s">
        <v>435</v>
      </c>
      <c r="N2" s="147" t="s">
        <v>435</v>
      </c>
      <c r="O2" s="100"/>
      <c r="P2" s="52"/>
      <c r="Q2" s="52"/>
      <c r="R2" s="52"/>
      <c r="S2" s="52"/>
      <c r="T2" s="52"/>
      <c r="U2" s="89"/>
      <c r="V2" s="71"/>
    </row>
    <row r="3" spans="1:22" ht="13.5" customHeight="1" x14ac:dyDescent="0.2">
      <c r="A3" s="143"/>
      <c r="B3" s="143"/>
      <c r="C3" s="143"/>
      <c r="D3" s="65" t="s">
        <v>373</v>
      </c>
      <c r="E3" s="95" t="s">
        <v>359</v>
      </c>
      <c r="G3" s="151"/>
      <c r="H3" s="150"/>
      <c r="I3" s="150"/>
      <c r="J3" s="150"/>
      <c r="K3" s="150"/>
      <c r="L3" s="51"/>
      <c r="M3" s="147"/>
      <c r="N3" s="147"/>
      <c r="O3" s="100"/>
      <c r="P3" s="52"/>
      <c r="Q3" s="52"/>
      <c r="R3" s="52"/>
      <c r="S3" s="52"/>
      <c r="T3" s="52"/>
      <c r="U3" s="89"/>
      <c r="V3" s="71"/>
    </row>
    <row r="4" spans="1:22" ht="13.5" customHeight="1" x14ac:dyDescent="0.2">
      <c r="A4" s="143"/>
      <c r="B4" s="143"/>
      <c r="C4" s="143"/>
      <c r="D4" s="65" t="s">
        <v>371</v>
      </c>
      <c r="E4" s="70"/>
      <c r="G4" s="151"/>
      <c r="H4" s="150"/>
      <c r="I4" s="150"/>
      <c r="J4" s="150"/>
      <c r="K4" s="150"/>
      <c r="L4" s="51"/>
      <c r="M4" s="147"/>
      <c r="N4" s="147"/>
      <c r="O4" s="100"/>
      <c r="P4" s="52"/>
      <c r="Q4" s="52"/>
      <c r="R4" s="52"/>
      <c r="S4" s="52"/>
      <c r="T4" s="52"/>
      <c r="U4" s="89"/>
      <c r="V4" s="113"/>
    </row>
    <row r="5" spans="1:22" ht="13.5" customHeight="1" x14ac:dyDescent="0.2">
      <c r="A5" s="143"/>
      <c r="B5" s="143"/>
      <c r="C5" s="143"/>
      <c r="D5" s="65" t="s">
        <v>370</v>
      </c>
      <c r="E5" s="70"/>
      <c r="G5" s="128"/>
      <c r="H5" s="129"/>
      <c r="I5" s="129"/>
      <c r="J5" s="129"/>
      <c r="K5" s="129"/>
      <c r="L5" s="51"/>
      <c r="M5" s="147"/>
      <c r="N5" s="147"/>
      <c r="O5" s="100"/>
      <c r="P5" s="52"/>
      <c r="Q5" s="52"/>
      <c r="R5" s="52"/>
      <c r="S5" s="52"/>
      <c r="T5" s="52"/>
      <c r="U5" s="89"/>
      <c r="V5" s="5"/>
    </row>
    <row r="6" spans="1:22" ht="13.5" customHeight="1" x14ac:dyDescent="0.2">
      <c r="A6" s="143"/>
      <c r="B6" s="143"/>
      <c r="C6" s="143"/>
      <c r="D6" s="65" t="s">
        <v>586</v>
      </c>
      <c r="E6" s="69"/>
      <c r="G6" s="148" t="s">
        <v>2</v>
      </c>
      <c r="H6" s="149"/>
      <c r="I6" s="149"/>
      <c r="J6" s="149"/>
      <c r="K6" s="149"/>
      <c r="L6" s="51"/>
      <c r="M6" s="147"/>
      <c r="N6" s="147"/>
      <c r="O6" s="100"/>
      <c r="P6" s="52"/>
      <c r="Q6" s="52"/>
      <c r="R6" s="52"/>
      <c r="S6" s="52"/>
      <c r="T6" s="52"/>
      <c r="U6" s="89"/>
      <c r="V6" s="1"/>
    </row>
    <row r="7" spans="1:22" ht="13.5" customHeight="1" x14ac:dyDescent="0.2">
      <c r="A7" s="143"/>
      <c r="B7" s="143"/>
      <c r="C7" s="143"/>
      <c r="D7" s="65" t="s">
        <v>369</v>
      </c>
      <c r="E7" s="68" t="str">
        <f>E5&amp;E4&amp;E6</f>
        <v/>
      </c>
      <c r="G7" s="148"/>
      <c r="H7" s="149"/>
      <c r="I7" s="149"/>
      <c r="J7" s="149"/>
      <c r="K7" s="149"/>
      <c r="L7" s="51"/>
      <c r="M7" s="147"/>
      <c r="N7" s="147"/>
      <c r="O7" s="99"/>
      <c r="P7" s="52"/>
      <c r="Q7" s="52"/>
      <c r="R7" s="52"/>
      <c r="S7" s="52"/>
      <c r="T7" s="98"/>
      <c r="U7" s="89"/>
      <c r="V7" s="5"/>
    </row>
    <row r="8" spans="1:22" ht="13.5" customHeight="1" x14ac:dyDescent="0.2">
      <c r="A8" s="143"/>
      <c r="B8" s="143"/>
      <c r="C8" s="143"/>
      <c r="D8" s="65" t="s">
        <v>585</v>
      </c>
      <c r="E8" s="67"/>
      <c r="G8" s="148"/>
      <c r="H8" s="149"/>
      <c r="I8" s="149"/>
      <c r="J8" s="149"/>
      <c r="K8" s="149"/>
      <c r="L8" s="51"/>
      <c r="M8" s="55" t="s">
        <v>18</v>
      </c>
      <c r="N8" s="55" t="s">
        <v>19</v>
      </c>
      <c r="O8" s="2"/>
      <c r="P8" s="52"/>
      <c r="Q8" s="52"/>
      <c r="R8" s="52"/>
      <c r="S8" s="52"/>
      <c r="T8" s="52"/>
      <c r="U8" s="89"/>
      <c r="V8" s="5"/>
    </row>
    <row r="9" spans="1:22" ht="13.5" customHeight="1" x14ac:dyDescent="0.2">
      <c r="A9" s="72"/>
      <c r="B9" s="96" t="s">
        <v>368</v>
      </c>
      <c r="C9" s="66"/>
      <c r="D9" s="65" t="s">
        <v>367</v>
      </c>
      <c r="E9" s="64"/>
      <c r="F9" s="63"/>
      <c r="G9" s="63"/>
      <c r="H9" s="62"/>
      <c r="I9" s="62"/>
      <c r="J9" s="62"/>
      <c r="K9" s="62"/>
      <c r="L9" s="62"/>
      <c r="M9" s="5"/>
      <c r="P9" s="5"/>
      <c r="Q9" s="5"/>
      <c r="R9" s="5"/>
      <c r="S9" s="5"/>
      <c r="T9" s="5"/>
      <c r="U9" s="90"/>
      <c r="V9" s="5"/>
    </row>
    <row r="10" spans="1:22" s="5" customFormat="1" ht="15.95" customHeight="1" x14ac:dyDescent="0.2">
      <c r="A10" s="146" t="s">
        <v>366</v>
      </c>
      <c r="B10" s="146"/>
      <c r="C10" s="146"/>
      <c r="D10" s="146"/>
      <c r="E10" s="146"/>
      <c r="F10" s="145" t="s">
        <v>365</v>
      </c>
      <c r="G10" s="145"/>
      <c r="H10" s="145"/>
      <c r="I10" s="144" t="s">
        <v>364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</row>
    <row r="11" spans="1:22" s="5" customFormat="1" ht="39" thickBot="1" x14ac:dyDescent="0.25">
      <c r="A11" s="73" t="s">
        <v>432</v>
      </c>
      <c r="B11" s="75" t="s">
        <v>4</v>
      </c>
      <c r="C11" s="61" t="s">
        <v>433</v>
      </c>
      <c r="D11" s="61" t="s">
        <v>434</v>
      </c>
      <c r="E11" s="91" t="s">
        <v>587</v>
      </c>
      <c r="F11" s="94" t="s">
        <v>590</v>
      </c>
      <c r="G11" s="94" t="s">
        <v>363</v>
      </c>
      <c r="H11" s="94" t="s">
        <v>5</v>
      </c>
      <c r="I11" s="60" t="s">
        <v>6</v>
      </c>
      <c r="J11" s="60" t="s">
        <v>591</v>
      </c>
      <c r="K11" s="60" t="s">
        <v>7</v>
      </c>
      <c r="L11" s="60" t="s">
        <v>39</v>
      </c>
      <c r="M11" s="60" t="s">
        <v>362</v>
      </c>
      <c r="N11" s="60" t="s">
        <v>8</v>
      </c>
      <c r="O11" s="60" t="s">
        <v>9</v>
      </c>
      <c r="P11" s="60" t="s">
        <v>10</v>
      </c>
      <c r="Q11" s="60" t="s">
        <v>11</v>
      </c>
      <c r="R11" s="60" t="s">
        <v>12</v>
      </c>
      <c r="S11" s="60" t="s">
        <v>13</v>
      </c>
      <c r="T11" s="60" t="s">
        <v>14</v>
      </c>
      <c r="U11" s="59" t="s">
        <v>15</v>
      </c>
    </row>
    <row r="12" spans="1:22" ht="13.5" customHeight="1" x14ac:dyDescent="0.2">
      <c r="A12" s="115"/>
      <c r="B12" s="116"/>
      <c r="C12" s="117"/>
      <c r="D12" s="117"/>
      <c r="E12" s="114">
        <f>SUM(E13:E402)</f>
        <v>0</v>
      </c>
      <c r="F12" s="118"/>
      <c r="G12" s="114" t="s">
        <v>588</v>
      </c>
      <c r="H12" s="114" t="s">
        <v>588</v>
      </c>
      <c r="I12" s="119" t="s">
        <v>589</v>
      </c>
      <c r="J12" s="119" t="s">
        <v>589</v>
      </c>
      <c r="K12" s="120"/>
      <c r="L12" s="120"/>
      <c r="M12" s="120"/>
      <c r="N12" s="120"/>
      <c r="O12" s="120"/>
      <c r="P12" s="121"/>
      <c r="Q12" s="122"/>
      <c r="R12" s="122"/>
      <c r="S12" s="119" t="s">
        <v>384</v>
      </c>
      <c r="T12" s="119" t="s">
        <v>383</v>
      </c>
      <c r="U12" s="123" t="s">
        <v>383</v>
      </c>
    </row>
    <row r="13" spans="1:22" s="138" customFormat="1" x14ac:dyDescent="0.2">
      <c r="A13" s="130"/>
      <c r="B13" s="76"/>
      <c r="C13" s="93"/>
      <c r="D13" s="93"/>
      <c r="E13" s="131">
        <f>IF((ISNA(C13+D13))="TRUE","",(C13+D13))</f>
        <v>0</v>
      </c>
      <c r="F13" s="58"/>
      <c r="G13" s="56"/>
      <c r="H13" s="56"/>
      <c r="I13" s="132"/>
      <c r="J13" s="132"/>
      <c r="K13" s="133"/>
      <c r="L13" s="133"/>
      <c r="M13" s="133"/>
      <c r="N13" s="133"/>
      <c r="O13" s="133"/>
      <c r="P13" s="134" t="s">
        <v>16</v>
      </c>
      <c r="Q13" s="135"/>
      <c r="R13" s="135"/>
      <c r="S13" s="135"/>
      <c r="T13" s="136" t="str">
        <f>IF(NOT(ISBLANK(R13)),(INDEX('Department List'!$B$4:$B$230,MATCH((IF(R13=0,C11,(LEFT(R13,2)))),'Department List'!$A$4:$A$230,0))),"")</f>
        <v/>
      </c>
      <c r="U13" s="137" t="str">
        <f t="shared" ref="U13" si="0">IF((Q13=0),"",A13)</f>
        <v/>
      </c>
    </row>
    <row r="14" spans="1:22" s="138" customFormat="1" x14ac:dyDescent="0.2">
      <c r="A14" s="130"/>
      <c r="B14" s="76"/>
      <c r="C14" s="93"/>
      <c r="D14" s="93"/>
      <c r="E14" s="131">
        <f>IF((ISNA(C14+D14))="TRUE","",(C14+D14))</f>
        <v>0</v>
      </c>
      <c r="F14" s="58"/>
      <c r="G14" s="56"/>
      <c r="H14" s="56"/>
      <c r="I14" s="132"/>
      <c r="J14" s="132"/>
      <c r="K14" s="133"/>
      <c r="L14" s="133"/>
      <c r="M14" s="133"/>
      <c r="N14" s="133"/>
      <c r="O14" s="133"/>
      <c r="P14" s="134" t="s">
        <v>16</v>
      </c>
      <c r="Q14" s="135"/>
      <c r="R14" s="135"/>
      <c r="S14" s="135"/>
      <c r="T14" s="136" t="str">
        <f>IF(NOT(ISBLANK(R14)),(INDEX('Department List'!$B$4:$B$230,MATCH((IF(R14=0,C12,(LEFT(R14,2)))),'Department List'!$A$4:$A$230,0))),"")</f>
        <v/>
      </c>
      <c r="U14" s="137" t="str">
        <f t="shared" ref="U14:U77" si="1">IF((Q14=0),"",A14)</f>
        <v/>
      </c>
    </row>
    <row r="15" spans="1:22" s="138" customFormat="1" ht="13.5" customHeight="1" x14ac:dyDescent="0.2">
      <c r="A15" s="130"/>
      <c r="B15" s="76"/>
      <c r="C15" s="93"/>
      <c r="D15" s="93"/>
      <c r="E15" s="131">
        <f t="shared" ref="E15:E58" si="2">IF((ISNA(C15+D15))="TRUE","",(C15+D15))</f>
        <v>0</v>
      </c>
      <c r="F15" s="58"/>
      <c r="G15" s="56"/>
      <c r="H15" s="56"/>
      <c r="I15" s="132"/>
      <c r="J15" s="132"/>
      <c r="K15" s="133"/>
      <c r="L15" s="133"/>
      <c r="M15" s="133"/>
      <c r="N15" s="133"/>
      <c r="O15" s="133"/>
      <c r="P15" s="134" t="s">
        <v>16</v>
      </c>
      <c r="Q15" s="135"/>
      <c r="R15" s="135"/>
      <c r="S15" s="135"/>
      <c r="T15" s="136" t="str">
        <f>IF(NOT(ISBLANK(R15)),(INDEX('Department List'!$B$4:$B$230,MATCH((IF(R15=0,C13,(LEFT(R15,2)))),'Department List'!$A$4:$A$230,0))),"")</f>
        <v/>
      </c>
      <c r="U15" s="137" t="str">
        <f t="shared" si="1"/>
        <v/>
      </c>
    </row>
    <row r="16" spans="1:22" s="138" customFormat="1" ht="13.5" customHeight="1" x14ac:dyDescent="0.2">
      <c r="A16" s="130"/>
      <c r="B16" s="76"/>
      <c r="C16" s="93"/>
      <c r="D16" s="93"/>
      <c r="E16" s="131">
        <f t="shared" si="2"/>
        <v>0</v>
      </c>
      <c r="F16" s="58"/>
      <c r="G16" s="56"/>
      <c r="H16" s="56"/>
      <c r="I16" s="132"/>
      <c r="J16" s="132"/>
      <c r="K16" s="133"/>
      <c r="L16" s="133"/>
      <c r="M16" s="133"/>
      <c r="N16" s="133"/>
      <c r="O16" s="133"/>
      <c r="P16" s="134" t="s">
        <v>16</v>
      </c>
      <c r="Q16" s="135"/>
      <c r="R16" s="135"/>
      <c r="S16" s="135"/>
      <c r="T16" s="136" t="str">
        <f>IF(NOT(ISBLANK(R16)),(INDEX('Department List'!$B$4:$B$230,MATCH((IF(R16=0,C14,(LEFT(R16,2)))),'Department List'!$A$4:$A$230,0))),"")</f>
        <v/>
      </c>
      <c r="U16" s="137" t="str">
        <f t="shared" si="1"/>
        <v/>
      </c>
    </row>
    <row r="17" spans="1:21" s="138" customFormat="1" ht="13.5" customHeight="1" x14ac:dyDescent="0.2">
      <c r="A17" s="130"/>
      <c r="B17" s="76"/>
      <c r="C17" s="93"/>
      <c r="D17" s="93"/>
      <c r="E17" s="131">
        <f t="shared" si="2"/>
        <v>0</v>
      </c>
      <c r="F17" s="58"/>
      <c r="G17" s="56"/>
      <c r="H17" s="56"/>
      <c r="I17" s="132"/>
      <c r="J17" s="132"/>
      <c r="K17" s="133"/>
      <c r="L17" s="133"/>
      <c r="M17" s="133"/>
      <c r="N17" s="133"/>
      <c r="O17" s="133"/>
      <c r="P17" s="134" t="s">
        <v>16</v>
      </c>
      <c r="Q17" s="135"/>
      <c r="R17" s="135"/>
      <c r="S17" s="135"/>
      <c r="T17" s="136" t="str">
        <f>IF(NOT(ISBLANK(R17)),(INDEX('Department List'!$B$4:$B$230,MATCH((IF(R17=0,C15,(LEFT(R17,2)))),'Department List'!$A$4:$A$230,0))),"")</f>
        <v/>
      </c>
      <c r="U17" s="137" t="str">
        <f t="shared" si="1"/>
        <v/>
      </c>
    </row>
    <row r="18" spans="1:21" s="138" customFormat="1" ht="13.5" customHeight="1" x14ac:dyDescent="0.2">
      <c r="A18" s="139"/>
      <c r="B18" s="76"/>
      <c r="C18" s="93"/>
      <c r="D18" s="93"/>
      <c r="E18" s="131">
        <f t="shared" si="2"/>
        <v>0</v>
      </c>
      <c r="F18" s="58"/>
      <c r="G18" s="56"/>
      <c r="H18" s="56"/>
      <c r="I18" s="132"/>
      <c r="J18" s="132"/>
      <c r="K18" s="133"/>
      <c r="L18" s="133"/>
      <c r="M18" s="133"/>
      <c r="N18" s="133"/>
      <c r="O18" s="133"/>
      <c r="P18" s="134" t="s">
        <v>16</v>
      </c>
      <c r="Q18" s="135"/>
      <c r="R18" s="135"/>
      <c r="S18" s="135"/>
      <c r="T18" s="136" t="str">
        <f>IF(NOT(ISBLANK(R18)),(INDEX('Department List'!$B$4:$B$230,MATCH((IF(R18=0,C16,(LEFT(R18,2)))),'Department List'!$A$4:$A$230,0))),"")</f>
        <v/>
      </c>
      <c r="U18" s="137" t="str">
        <f t="shared" si="1"/>
        <v/>
      </c>
    </row>
    <row r="19" spans="1:21" s="138" customFormat="1" ht="13.5" customHeight="1" x14ac:dyDescent="0.2">
      <c r="A19" s="130"/>
      <c r="B19" s="76"/>
      <c r="C19" s="140"/>
      <c r="D19" s="140"/>
      <c r="E19" s="131">
        <f t="shared" si="2"/>
        <v>0</v>
      </c>
      <c r="F19" s="58"/>
      <c r="G19" s="141"/>
      <c r="H19" s="141"/>
      <c r="I19" s="132"/>
      <c r="J19" s="132"/>
      <c r="K19" s="133"/>
      <c r="L19" s="133"/>
      <c r="M19" s="133"/>
      <c r="N19" s="133"/>
      <c r="O19" s="133"/>
      <c r="P19" s="134" t="s">
        <v>16</v>
      </c>
      <c r="Q19" s="135"/>
      <c r="R19" s="135"/>
      <c r="S19" s="135"/>
      <c r="T19" s="136" t="str">
        <f>IF(NOT(ISBLANK(R19)),(INDEX('Department List'!$B$4:$B$230,MATCH((IF(R19=0,C17,(LEFT(R19,2)))),'Department List'!$A$4:$A$230,0))),"")</f>
        <v/>
      </c>
      <c r="U19" s="137" t="str">
        <f t="shared" si="1"/>
        <v/>
      </c>
    </row>
    <row r="20" spans="1:21" s="138" customFormat="1" ht="13.5" customHeight="1" x14ac:dyDescent="0.2">
      <c r="A20" s="139"/>
      <c r="B20" s="76"/>
      <c r="C20" s="93"/>
      <c r="D20" s="93"/>
      <c r="E20" s="131">
        <f t="shared" si="2"/>
        <v>0</v>
      </c>
      <c r="F20" s="58"/>
      <c r="G20" s="56"/>
      <c r="H20" s="56"/>
      <c r="I20" s="132"/>
      <c r="J20" s="132"/>
      <c r="K20" s="133"/>
      <c r="L20" s="133"/>
      <c r="M20" s="133"/>
      <c r="N20" s="133"/>
      <c r="O20" s="133"/>
      <c r="P20" s="134" t="s">
        <v>16</v>
      </c>
      <c r="Q20" s="135"/>
      <c r="R20" s="135"/>
      <c r="S20" s="135"/>
      <c r="T20" s="136" t="str">
        <f>IF(NOT(ISBLANK(R20)),(INDEX('Department List'!$B$4:$B$230,MATCH((IF(R20=0,C18,(LEFT(R20,2)))),'Department List'!$A$4:$A$230,0))),"")</f>
        <v/>
      </c>
      <c r="U20" s="137" t="str">
        <f t="shared" si="1"/>
        <v/>
      </c>
    </row>
    <row r="21" spans="1:21" s="138" customFormat="1" ht="13.5" customHeight="1" x14ac:dyDescent="0.2">
      <c r="A21" s="130"/>
      <c r="B21" s="76"/>
      <c r="C21" s="140"/>
      <c r="D21" s="140"/>
      <c r="E21" s="131">
        <f t="shared" si="2"/>
        <v>0</v>
      </c>
      <c r="F21" s="58"/>
      <c r="G21" s="141"/>
      <c r="H21" s="141"/>
      <c r="I21" s="132"/>
      <c r="J21" s="132"/>
      <c r="K21" s="133"/>
      <c r="L21" s="133"/>
      <c r="M21" s="133"/>
      <c r="N21" s="133"/>
      <c r="O21" s="133"/>
      <c r="P21" s="134" t="s">
        <v>16</v>
      </c>
      <c r="Q21" s="135"/>
      <c r="R21" s="135"/>
      <c r="S21" s="135"/>
      <c r="T21" s="136" t="str">
        <f>IF(NOT(ISBLANK(R21)),(INDEX('Department List'!$B$4:$B$230,MATCH((IF(R21=0,C19,(LEFT(R21,2)))),'Department List'!$A$4:$A$230,0))),"")</f>
        <v/>
      </c>
      <c r="U21" s="137" t="str">
        <f t="shared" si="1"/>
        <v/>
      </c>
    </row>
    <row r="22" spans="1:21" s="138" customFormat="1" ht="13.5" customHeight="1" x14ac:dyDescent="0.2">
      <c r="A22" s="139"/>
      <c r="B22" s="76"/>
      <c r="C22" s="93"/>
      <c r="D22" s="93"/>
      <c r="E22" s="131">
        <f t="shared" si="2"/>
        <v>0</v>
      </c>
      <c r="F22" s="58"/>
      <c r="G22" s="56"/>
      <c r="H22" s="56"/>
      <c r="I22" s="132"/>
      <c r="J22" s="132"/>
      <c r="K22" s="133"/>
      <c r="L22" s="133"/>
      <c r="M22" s="133"/>
      <c r="N22" s="133"/>
      <c r="O22" s="133"/>
      <c r="P22" s="134" t="s">
        <v>16</v>
      </c>
      <c r="Q22" s="135"/>
      <c r="R22" s="135"/>
      <c r="S22" s="135"/>
      <c r="T22" s="136" t="str">
        <f>IF(NOT(ISBLANK(R22)),(INDEX('Department List'!$B$4:$B$230,MATCH((IF(R22=0,C20,(LEFT(R22,2)))),'Department List'!$A$4:$A$230,0))),"")</f>
        <v/>
      </c>
      <c r="U22" s="137" t="str">
        <f t="shared" si="1"/>
        <v/>
      </c>
    </row>
    <row r="23" spans="1:21" s="138" customFormat="1" ht="13.5" customHeight="1" x14ac:dyDescent="0.2">
      <c r="A23" s="130"/>
      <c r="B23" s="76"/>
      <c r="C23" s="140"/>
      <c r="D23" s="140"/>
      <c r="E23" s="131">
        <f t="shared" si="2"/>
        <v>0</v>
      </c>
      <c r="F23" s="58"/>
      <c r="G23" s="56"/>
      <c r="H23" s="56"/>
      <c r="I23" s="132"/>
      <c r="J23" s="132"/>
      <c r="K23" s="133"/>
      <c r="L23" s="133"/>
      <c r="M23" s="133"/>
      <c r="N23" s="133"/>
      <c r="O23" s="133"/>
      <c r="P23" s="134" t="s">
        <v>16</v>
      </c>
      <c r="Q23" s="135"/>
      <c r="R23" s="135"/>
      <c r="S23" s="135"/>
      <c r="T23" s="136" t="str">
        <f>IF(NOT(ISBLANK(R23)),(INDEX('Department List'!$B$4:$B$230,MATCH((IF(R23=0,C21,(LEFT(R23,2)))),'Department List'!$A$4:$A$230,0))),"")</f>
        <v/>
      </c>
      <c r="U23" s="137" t="str">
        <f t="shared" si="1"/>
        <v/>
      </c>
    </row>
    <row r="24" spans="1:21" s="138" customFormat="1" ht="13.5" customHeight="1" x14ac:dyDescent="0.2">
      <c r="A24" s="130"/>
      <c r="B24" s="76"/>
      <c r="C24" s="140"/>
      <c r="D24" s="140"/>
      <c r="E24" s="131">
        <f t="shared" si="2"/>
        <v>0</v>
      </c>
      <c r="F24" s="58"/>
      <c r="G24" s="56"/>
      <c r="H24" s="56"/>
      <c r="I24" s="132"/>
      <c r="J24" s="132"/>
      <c r="K24" s="133"/>
      <c r="L24" s="133"/>
      <c r="M24" s="133"/>
      <c r="N24" s="133"/>
      <c r="O24" s="133"/>
      <c r="P24" s="134" t="s">
        <v>16</v>
      </c>
      <c r="Q24" s="135"/>
      <c r="R24" s="135"/>
      <c r="S24" s="135"/>
      <c r="T24" s="136" t="str">
        <f>IF(NOT(ISBLANK(R24)),(INDEX('Department List'!$B$4:$B$230,MATCH((IF(R24=0,C22,(LEFT(R24,2)))),'Department List'!$A$4:$A$230,0))),"")</f>
        <v/>
      </c>
      <c r="U24" s="137" t="str">
        <f t="shared" si="1"/>
        <v/>
      </c>
    </row>
    <row r="25" spans="1:21" s="138" customFormat="1" ht="13.5" customHeight="1" x14ac:dyDescent="0.2">
      <c r="A25" s="130"/>
      <c r="B25" s="76"/>
      <c r="C25" s="140"/>
      <c r="D25" s="140"/>
      <c r="E25" s="131">
        <f t="shared" si="2"/>
        <v>0</v>
      </c>
      <c r="F25" s="58"/>
      <c r="G25" s="56"/>
      <c r="H25" s="56"/>
      <c r="I25" s="132"/>
      <c r="J25" s="132"/>
      <c r="K25" s="133"/>
      <c r="L25" s="133"/>
      <c r="M25" s="133"/>
      <c r="N25" s="133"/>
      <c r="O25" s="133"/>
      <c r="P25" s="134" t="s">
        <v>16</v>
      </c>
      <c r="Q25" s="135"/>
      <c r="R25" s="135"/>
      <c r="S25" s="135"/>
      <c r="T25" s="136" t="str">
        <f>IF(NOT(ISBLANK(R25)),(INDEX('Department List'!$B$4:$B$230,MATCH((IF(R25=0,C23,(LEFT(R25,2)))),'Department List'!$A$4:$A$230,0))),"")</f>
        <v/>
      </c>
      <c r="U25" s="137" t="str">
        <f t="shared" si="1"/>
        <v/>
      </c>
    </row>
    <row r="26" spans="1:21" s="138" customFormat="1" ht="13.5" customHeight="1" x14ac:dyDescent="0.2">
      <c r="A26" s="130"/>
      <c r="B26" s="76"/>
      <c r="C26" s="140"/>
      <c r="D26" s="140"/>
      <c r="E26" s="131">
        <f t="shared" si="2"/>
        <v>0</v>
      </c>
      <c r="F26" s="58"/>
      <c r="G26" s="56"/>
      <c r="H26" s="56"/>
      <c r="I26" s="132"/>
      <c r="J26" s="132"/>
      <c r="K26" s="133"/>
      <c r="L26" s="133"/>
      <c r="M26" s="133"/>
      <c r="N26" s="133"/>
      <c r="O26" s="133"/>
      <c r="P26" s="134" t="s">
        <v>16</v>
      </c>
      <c r="Q26" s="135"/>
      <c r="R26" s="135"/>
      <c r="S26" s="135"/>
      <c r="T26" s="136" t="str">
        <f>IF(NOT(ISBLANK(R26)),(INDEX('Department List'!$B$4:$B$230,MATCH((IF(R26=0,C24,(LEFT(R26,2)))),'Department List'!$A$4:$A$230,0))),"")</f>
        <v/>
      </c>
      <c r="U26" s="137" t="str">
        <f t="shared" si="1"/>
        <v/>
      </c>
    </row>
    <row r="27" spans="1:21" s="138" customFormat="1" ht="13.5" customHeight="1" x14ac:dyDescent="0.2">
      <c r="A27" s="130"/>
      <c r="B27" s="76"/>
      <c r="C27" s="140"/>
      <c r="D27" s="140"/>
      <c r="E27" s="131">
        <f t="shared" si="2"/>
        <v>0</v>
      </c>
      <c r="F27" s="58"/>
      <c r="G27" s="56"/>
      <c r="H27" s="56"/>
      <c r="I27" s="132"/>
      <c r="J27" s="132"/>
      <c r="K27" s="133"/>
      <c r="L27" s="133"/>
      <c r="M27" s="133"/>
      <c r="N27" s="133"/>
      <c r="O27" s="133"/>
      <c r="P27" s="134" t="s">
        <v>16</v>
      </c>
      <c r="Q27" s="135"/>
      <c r="R27" s="135"/>
      <c r="S27" s="135"/>
      <c r="T27" s="136" t="str">
        <f>IF(NOT(ISBLANK(R27)),(INDEX('Department List'!$B$4:$B$230,MATCH((IF(R27=0,C25,(LEFT(R27,2)))),'Department List'!$A$4:$A$230,0))),"")</f>
        <v/>
      </c>
      <c r="U27" s="137" t="str">
        <f t="shared" si="1"/>
        <v/>
      </c>
    </row>
    <row r="28" spans="1:21" s="138" customFormat="1" ht="13.5" customHeight="1" x14ac:dyDescent="0.2">
      <c r="A28" s="130"/>
      <c r="B28" s="76"/>
      <c r="C28" s="140"/>
      <c r="D28" s="140"/>
      <c r="E28" s="131">
        <f t="shared" si="2"/>
        <v>0</v>
      </c>
      <c r="F28" s="58"/>
      <c r="G28" s="56"/>
      <c r="H28" s="56"/>
      <c r="I28" s="132"/>
      <c r="J28" s="132"/>
      <c r="K28" s="133"/>
      <c r="L28" s="133"/>
      <c r="M28" s="133"/>
      <c r="N28" s="133"/>
      <c r="O28" s="133"/>
      <c r="P28" s="134" t="s">
        <v>16</v>
      </c>
      <c r="Q28" s="135"/>
      <c r="R28" s="135"/>
      <c r="S28" s="135"/>
      <c r="T28" s="136" t="str">
        <f>IF(NOT(ISBLANK(R28)),(INDEX('Department List'!$B$4:$B$230,MATCH((IF(R28=0,C26,(LEFT(R28,2)))),'Department List'!$A$4:$A$230,0))),"")</f>
        <v/>
      </c>
      <c r="U28" s="137" t="str">
        <f t="shared" si="1"/>
        <v/>
      </c>
    </row>
    <row r="29" spans="1:21" s="138" customFormat="1" ht="13.5" customHeight="1" x14ac:dyDescent="0.2">
      <c r="A29" s="130"/>
      <c r="B29" s="76"/>
      <c r="C29" s="140"/>
      <c r="D29" s="140"/>
      <c r="E29" s="131">
        <f t="shared" si="2"/>
        <v>0</v>
      </c>
      <c r="F29" s="58"/>
      <c r="G29" s="56"/>
      <c r="H29" s="56"/>
      <c r="I29" s="132"/>
      <c r="J29" s="132"/>
      <c r="K29" s="133"/>
      <c r="L29" s="133"/>
      <c r="M29" s="133"/>
      <c r="N29" s="133"/>
      <c r="O29" s="133"/>
      <c r="P29" s="134" t="s">
        <v>16</v>
      </c>
      <c r="Q29" s="135"/>
      <c r="R29" s="135"/>
      <c r="S29" s="135"/>
      <c r="T29" s="136" t="str">
        <f>IF(NOT(ISBLANK(R29)),(INDEX('Department List'!$B$4:$B$230,MATCH((IF(R29=0,C27,(LEFT(R29,2)))),'Department List'!$A$4:$A$230,0))),"")</f>
        <v/>
      </c>
      <c r="U29" s="137" t="str">
        <f t="shared" si="1"/>
        <v/>
      </c>
    </row>
    <row r="30" spans="1:21" s="138" customFormat="1" ht="13.5" customHeight="1" x14ac:dyDescent="0.2">
      <c r="A30" s="130"/>
      <c r="B30" s="76"/>
      <c r="C30" s="140"/>
      <c r="D30" s="140"/>
      <c r="E30" s="131">
        <f t="shared" si="2"/>
        <v>0</v>
      </c>
      <c r="F30" s="58"/>
      <c r="G30" s="56"/>
      <c r="H30" s="56"/>
      <c r="I30" s="132"/>
      <c r="J30" s="132"/>
      <c r="K30" s="133"/>
      <c r="L30" s="133"/>
      <c r="M30" s="133"/>
      <c r="N30" s="133"/>
      <c r="O30" s="133"/>
      <c r="P30" s="134" t="s">
        <v>16</v>
      </c>
      <c r="Q30" s="135"/>
      <c r="R30" s="135"/>
      <c r="S30" s="135"/>
      <c r="T30" s="136" t="str">
        <f>IF(NOT(ISBLANK(R30)),(INDEX('Department List'!$B$4:$B$230,MATCH((IF(R30=0,C28,(LEFT(R30,2)))),'Department List'!$A$4:$A$230,0))),"")</f>
        <v/>
      </c>
      <c r="U30" s="137" t="str">
        <f t="shared" si="1"/>
        <v/>
      </c>
    </row>
    <row r="31" spans="1:21" s="138" customFormat="1" ht="13.5" customHeight="1" x14ac:dyDescent="0.2">
      <c r="A31" s="130"/>
      <c r="B31" s="76"/>
      <c r="C31" s="140"/>
      <c r="D31" s="140"/>
      <c r="E31" s="131">
        <f t="shared" si="2"/>
        <v>0</v>
      </c>
      <c r="F31" s="58"/>
      <c r="G31" s="56"/>
      <c r="H31" s="56"/>
      <c r="I31" s="132"/>
      <c r="J31" s="132"/>
      <c r="K31" s="133"/>
      <c r="L31" s="133"/>
      <c r="M31" s="133"/>
      <c r="N31" s="133"/>
      <c r="O31" s="133"/>
      <c r="P31" s="134" t="s">
        <v>16</v>
      </c>
      <c r="Q31" s="135"/>
      <c r="R31" s="135"/>
      <c r="S31" s="135"/>
      <c r="T31" s="136" t="str">
        <f>IF(NOT(ISBLANK(R31)),(INDEX('Department List'!$B$4:$B$230,MATCH((IF(R31=0,C29,(LEFT(R31,2)))),'Department List'!$A$4:$A$230,0))),"")</f>
        <v/>
      </c>
      <c r="U31" s="137" t="str">
        <f t="shared" si="1"/>
        <v/>
      </c>
    </row>
    <row r="32" spans="1:21" s="138" customFormat="1" ht="13.5" customHeight="1" x14ac:dyDescent="0.2">
      <c r="A32" s="130"/>
      <c r="B32" s="76"/>
      <c r="C32" s="140"/>
      <c r="D32" s="140"/>
      <c r="E32" s="131">
        <f t="shared" si="2"/>
        <v>0</v>
      </c>
      <c r="F32" s="58"/>
      <c r="G32" s="56"/>
      <c r="H32" s="56"/>
      <c r="I32" s="132"/>
      <c r="J32" s="132"/>
      <c r="K32" s="133"/>
      <c r="L32" s="133"/>
      <c r="M32" s="133"/>
      <c r="N32" s="133"/>
      <c r="O32" s="133"/>
      <c r="P32" s="134" t="s">
        <v>16</v>
      </c>
      <c r="Q32" s="135"/>
      <c r="R32" s="135"/>
      <c r="S32" s="135"/>
      <c r="T32" s="136" t="str">
        <f>IF(NOT(ISBLANK(R32)),(INDEX('Department List'!$B$4:$B$230,MATCH((IF(R32=0,C30,(LEFT(R32,2)))),'Department List'!$A$4:$A$230,0))),"")</f>
        <v/>
      </c>
      <c r="U32" s="137" t="str">
        <f t="shared" si="1"/>
        <v/>
      </c>
    </row>
    <row r="33" spans="1:21" s="138" customFormat="1" ht="13.5" customHeight="1" x14ac:dyDescent="0.2">
      <c r="A33" s="130"/>
      <c r="B33" s="76"/>
      <c r="C33" s="140"/>
      <c r="D33" s="140"/>
      <c r="E33" s="131">
        <f t="shared" si="2"/>
        <v>0</v>
      </c>
      <c r="F33" s="58"/>
      <c r="G33" s="56"/>
      <c r="H33" s="56"/>
      <c r="I33" s="132"/>
      <c r="J33" s="132"/>
      <c r="K33" s="133"/>
      <c r="L33" s="133"/>
      <c r="M33" s="133"/>
      <c r="N33" s="133"/>
      <c r="O33" s="133"/>
      <c r="P33" s="134" t="s">
        <v>16</v>
      </c>
      <c r="Q33" s="135"/>
      <c r="R33" s="135"/>
      <c r="S33" s="135"/>
      <c r="T33" s="136" t="str">
        <f>IF(NOT(ISBLANK(R33)),(INDEX('Department List'!$B$4:$B$230,MATCH((IF(R33=0,C31,(LEFT(R33,2)))),'Department List'!$A$4:$A$230,0))),"")</f>
        <v/>
      </c>
      <c r="U33" s="137" t="str">
        <f t="shared" si="1"/>
        <v/>
      </c>
    </row>
    <row r="34" spans="1:21" s="138" customFormat="1" ht="13.5" customHeight="1" x14ac:dyDescent="0.2">
      <c r="A34" s="130"/>
      <c r="B34" s="76"/>
      <c r="C34" s="140"/>
      <c r="D34" s="140"/>
      <c r="E34" s="131">
        <f t="shared" si="2"/>
        <v>0</v>
      </c>
      <c r="F34" s="58"/>
      <c r="G34" s="56"/>
      <c r="H34" s="56"/>
      <c r="I34" s="132"/>
      <c r="J34" s="132"/>
      <c r="K34" s="133"/>
      <c r="L34" s="133"/>
      <c r="M34" s="133"/>
      <c r="N34" s="133"/>
      <c r="O34" s="133"/>
      <c r="P34" s="134" t="s">
        <v>16</v>
      </c>
      <c r="Q34" s="135"/>
      <c r="R34" s="135"/>
      <c r="S34" s="135"/>
      <c r="T34" s="136" t="str">
        <f>IF(NOT(ISBLANK(R34)),(INDEX('Department List'!$B$4:$B$230,MATCH((IF(R34=0,C32,(LEFT(R34,2)))),'Department List'!$A$4:$A$230,0))),"")</f>
        <v/>
      </c>
      <c r="U34" s="137" t="str">
        <f t="shared" si="1"/>
        <v/>
      </c>
    </row>
    <row r="35" spans="1:21" s="138" customFormat="1" ht="13.5" customHeight="1" x14ac:dyDescent="0.2">
      <c r="A35" s="130"/>
      <c r="B35" s="76"/>
      <c r="C35" s="140"/>
      <c r="D35" s="140"/>
      <c r="E35" s="131">
        <f t="shared" si="2"/>
        <v>0</v>
      </c>
      <c r="F35" s="58"/>
      <c r="G35" s="56"/>
      <c r="H35" s="56"/>
      <c r="I35" s="132"/>
      <c r="J35" s="132"/>
      <c r="K35" s="133"/>
      <c r="L35" s="133"/>
      <c r="M35" s="133"/>
      <c r="N35" s="133"/>
      <c r="O35" s="133"/>
      <c r="P35" s="134" t="s">
        <v>16</v>
      </c>
      <c r="Q35" s="135"/>
      <c r="R35" s="135"/>
      <c r="S35" s="135"/>
      <c r="T35" s="136" t="str">
        <f>IF(NOT(ISBLANK(R35)),(INDEX('Department List'!$B$4:$B$230,MATCH((IF(R35=0,C33,(LEFT(R35,2)))),'Department List'!$A$4:$A$230,0))),"")</f>
        <v/>
      </c>
      <c r="U35" s="137" t="str">
        <f t="shared" si="1"/>
        <v/>
      </c>
    </row>
    <row r="36" spans="1:21" s="138" customFormat="1" ht="13.5" customHeight="1" x14ac:dyDescent="0.2">
      <c r="A36" s="130"/>
      <c r="B36" s="76"/>
      <c r="C36" s="140"/>
      <c r="D36" s="140"/>
      <c r="E36" s="131">
        <f t="shared" si="2"/>
        <v>0</v>
      </c>
      <c r="F36" s="58"/>
      <c r="G36" s="56"/>
      <c r="H36" s="56"/>
      <c r="I36" s="132"/>
      <c r="J36" s="132"/>
      <c r="K36" s="133"/>
      <c r="L36" s="133"/>
      <c r="M36" s="133"/>
      <c r="N36" s="133"/>
      <c r="O36" s="133"/>
      <c r="P36" s="134" t="s">
        <v>16</v>
      </c>
      <c r="Q36" s="135"/>
      <c r="R36" s="135"/>
      <c r="S36" s="135"/>
      <c r="T36" s="136" t="str">
        <f>IF(NOT(ISBLANK(R36)),(INDEX('Department List'!$B$4:$B$230,MATCH((IF(R36=0,C34,(LEFT(R36,2)))),'Department List'!$A$4:$A$230,0))),"")</f>
        <v/>
      </c>
      <c r="U36" s="137" t="str">
        <f t="shared" si="1"/>
        <v/>
      </c>
    </row>
    <row r="37" spans="1:21" s="138" customFormat="1" ht="13.5" customHeight="1" x14ac:dyDescent="0.2">
      <c r="A37" s="130"/>
      <c r="B37" s="76"/>
      <c r="C37" s="140"/>
      <c r="D37" s="140"/>
      <c r="E37" s="131">
        <f t="shared" si="2"/>
        <v>0</v>
      </c>
      <c r="F37" s="58"/>
      <c r="G37" s="56"/>
      <c r="H37" s="56"/>
      <c r="I37" s="132"/>
      <c r="J37" s="132"/>
      <c r="K37" s="133"/>
      <c r="L37" s="133"/>
      <c r="M37" s="133"/>
      <c r="N37" s="133"/>
      <c r="O37" s="133"/>
      <c r="P37" s="134" t="s">
        <v>16</v>
      </c>
      <c r="Q37" s="135"/>
      <c r="R37" s="135"/>
      <c r="S37" s="135"/>
      <c r="T37" s="136" t="str">
        <f>IF(NOT(ISBLANK(R37)),(INDEX('Department List'!$B$4:$B$230,MATCH((IF(R37=0,C35,(LEFT(R37,2)))),'Department List'!$A$4:$A$230,0))),"")</f>
        <v/>
      </c>
      <c r="U37" s="137" t="str">
        <f t="shared" si="1"/>
        <v/>
      </c>
    </row>
    <row r="38" spans="1:21" s="138" customFormat="1" ht="13.5" customHeight="1" x14ac:dyDescent="0.2">
      <c r="A38" s="130"/>
      <c r="B38" s="76"/>
      <c r="C38" s="140"/>
      <c r="D38" s="140"/>
      <c r="E38" s="131">
        <f t="shared" si="2"/>
        <v>0</v>
      </c>
      <c r="F38" s="58"/>
      <c r="G38" s="56"/>
      <c r="H38" s="56"/>
      <c r="I38" s="132"/>
      <c r="J38" s="132"/>
      <c r="K38" s="133"/>
      <c r="L38" s="133"/>
      <c r="M38" s="133"/>
      <c r="N38" s="133"/>
      <c r="O38" s="133"/>
      <c r="P38" s="134" t="s">
        <v>16</v>
      </c>
      <c r="Q38" s="135"/>
      <c r="R38" s="135"/>
      <c r="S38" s="135"/>
      <c r="T38" s="136" t="str">
        <f>IF(NOT(ISBLANK(R38)),(INDEX('Department List'!$B$4:$B$230,MATCH((IF(R38=0,C36,(LEFT(R38,2)))),'Department List'!$A$4:$A$230,0))),"")</f>
        <v/>
      </c>
      <c r="U38" s="137" t="str">
        <f t="shared" si="1"/>
        <v/>
      </c>
    </row>
    <row r="39" spans="1:21" s="138" customFormat="1" ht="13.5" customHeight="1" x14ac:dyDescent="0.2">
      <c r="A39" s="130"/>
      <c r="B39" s="76"/>
      <c r="C39" s="140"/>
      <c r="D39" s="140"/>
      <c r="E39" s="131">
        <f t="shared" si="2"/>
        <v>0</v>
      </c>
      <c r="F39" s="58"/>
      <c r="G39" s="56"/>
      <c r="H39" s="56"/>
      <c r="I39" s="132"/>
      <c r="J39" s="132"/>
      <c r="K39" s="133"/>
      <c r="L39" s="133"/>
      <c r="M39" s="133"/>
      <c r="N39" s="133"/>
      <c r="O39" s="133"/>
      <c r="P39" s="134" t="s">
        <v>16</v>
      </c>
      <c r="Q39" s="135"/>
      <c r="R39" s="135"/>
      <c r="S39" s="135"/>
      <c r="T39" s="136" t="str">
        <f>IF(NOT(ISBLANK(R39)),(INDEX('Department List'!$B$4:$B$230,MATCH((IF(R39=0,C37,(LEFT(R39,2)))),'Department List'!$A$4:$A$230,0))),"")</f>
        <v/>
      </c>
      <c r="U39" s="137" t="str">
        <f t="shared" si="1"/>
        <v/>
      </c>
    </row>
    <row r="40" spans="1:21" s="138" customFormat="1" ht="13.5" customHeight="1" x14ac:dyDescent="0.2">
      <c r="A40" s="130"/>
      <c r="B40" s="76"/>
      <c r="C40" s="140"/>
      <c r="D40" s="140"/>
      <c r="E40" s="131">
        <f t="shared" si="2"/>
        <v>0</v>
      </c>
      <c r="F40" s="58"/>
      <c r="G40" s="56"/>
      <c r="H40" s="56"/>
      <c r="I40" s="132"/>
      <c r="J40" s="132"/>
      <c r="K40" s="133"/>
      <c r="L40" s="133"/>
      <c r="M40" s="133"/>
      <c r="N40" s="133"/>
      <c r="O40" s="133"/>
      <c r="P40" s="134" t="s">
        <v>16</v>
      </c>
      <c r="Q40" s="135"/>
      <c r="R40" s="135"/>
      <c r="S40" s="135"/>
      <c r="T40" s="136" t="str">
        <f>IF(NOT(ISBLANK(R40)),(INDEX('Department List'!$B$4:$B$230,MATCH((IF(R40=0,C38,(LEFT(R40,2)))),'Department List'!$A$4:$A$230,0))),"")</f>
        <v/>
      </c>
      <c r="U40" s="137" t="str">
        <f t="shared" si="1"/>
        <v/>
      </c>
    </row>
    <row r="41" spans="1:21" s="138" customFormat="1" ht="13.5" customHeight="1" x14ac:dyDescent="0.2">
      <c r="A41" s="130"/>
      <c r="B41" s="76"/>
      <c r="C41" s="140"/>
      <c r="D41" s="140"/>
      <c r="E41" s="131">
        <f t="shared" si="2"/>
        <v>0</v>
      </c>
      <c r="F41" s="58"/>
      <c r="G41" s="56"/>
      <c r="H41" s="56"/>
      <c r="I41" s="132"/>
      <c r="J41" s="132"/>
      <c r="K41" s="133"/>
      <c r="L41" s="133"/>
      <c r="M41" s="133"/>
      <c r="N41" s="133"/>
      <c r="O41" s="133"/>
      <c r="P41" s="134" t="s">
        <v>16</v>
      </c>
      <c r="Q41" s="135"/>
      <c r="R41" s="135"/>
      <c r="S41" s="135"/>
      <c r="T41" s="136" t="str">
        <f>IF(NOT(ISBLANK(R41)),(INDEX('Department List'!$B$4:$B$230,MATCH((IF(R41=0,C39,(LEFT(R41,2)))),'Department List'!$A$4:$A$230,0))),"")</f>
        <v/>
      </c>
      <c r="U41" s="137" t="str">
        <f t="shared" si="1"/>
        <v/>
      </c>
    </row>
    <row r="42" spans="1:21" s="138" customFormat="1" ht="13.5" customHeight="1" x14ac:dyDescent="0.2">
      <c r="A42" s="130"/>
      <c r="B42" s="76"/>
      <c r="C42" s="140"/>
      <c r="D42" s="140"/>
      <c r="E42" s="131">
        <f t="shared" si="2"/>
        <v>0</v>
      </c>
      <c r="F42" s="58"/>
      <c r="G42" s="56"/>
      <c r="H42" s="56"/>
      <c r="I42" s="132"/>
      <c r="J42" s="132"/>
      <c r="K42" s="133"/>
      <c r="L42" s="133"/>
      <c r="M42" s="133"/>
      <c r="N42" s="133"/>
      <c r="O42" s="133"/>
      <c r="P42" s="134" t="s">
        <v>16</v>
      </c>
      <c r="Q42" s="135"/>
      <c r="R42" s="135"/>
      <c r="S42" s="135"/>
      <c r="T42" s="136" t="str">
        <f>IF(NOT(ISBLANK(R42)),(INDEX('Department List'!$B$4:$B$230,MATCH((IF(R42=0,C40,(LEFT(R42,2)))),'Department List'!$A$4:$A$230,0))),"")</f>
        <v/>
      </c>
      <c r="U42" s="137" t="str">
        <f t="shared" si="1"/>
        <v/>
      </c>
    </row>
    <row r="43" spans="1:21" s="138" customFormat="1" ht="13.5" customHeight="1" x14ac:dyDescent="0.2">
      <c r="A43" s="130"/>
      <c r="B43" s="76"/>
      <c r="C43" s="140"/>
      <c r="D43" s="140"/>
      <c r="E43" s="131">
        <f t="shared" si="2"/>
        <v>0</v>
      </c>
      <c r="F43" s="58"/>
      <c r="G43" s="56"/>
      <c r="H43" s="56"/>
      <c r="I43" s="132"/>
      <c r="J43" s="132"/>
      <c r="K43" s="133"/>
      <c r="L43" s="133"/>
      <c r="M43" s="133"/>
      <c r="N43" s="133"/>
      <c r="O43" s="133"/>
      <c r="P43" s="134" t="s">
        <v>16</v>
      </c>
      <c r="Q43" s="135"/>
      <c r="R43" s="135"/>
      <c r="S43" s="135"/>
      <c r="T43" s="136" t="str">
        <f>IF(NOT(ISBLANK(R43)),(INDEX('Department List'!$B$4:$B$230,MATCH((IF(R43=0,C41,(LEFT(R43,2)))),'Department List'!$A$4:$A$230,0))),"")</f>
        <v/>
      </c>
      <c r="U43" s="137" t="str">
        <f t="shared" si="1"/>
        <v/>
      </c>
    </row>
    <row r="44" spans="1:21" s="138" customFormat="1" ht="13.5" customHeight="1" x14ac:dyDescent="0.2">
      <c r="A44" s="130"/>
      <c r="B44" s="76"/>
      <c r="C44" s="140"/>
      <c r="D44" s="140"/>
      <c r="E44" s="131">
        <f t="shared" si="2"/>
        <v>0</v>
      </c>
      <c r="F44" s="58"/>
      <c r="G44" s="56"/>
      <c r="H44" s="56"/>
      <c r="I44" s="132"/>
      <c r="J44" s="132"/>
      <c r="K44" s="133"/>
      <c r="L44" s="133"/>
      <c r="M44" s="133"/>
      <c r="N44" s="133"/>
      <c r="O44" s="133"/>
      <c r="P44" s="134" t="s">
        <v>16</v>
      </c>
      <c r="Q44" s="135"/>
      <c r="R44" s="135"/>
      <c r="S44" s="135"/>
      <c r="T44" s="136" t="str">
        <f>IF(NOT(ISBLANK(R44)),(INDEX('Department List'!$B$4:$B$230,MATCH((IF(R44=0,C42,(LEFT(R44,2)))),'Department List'!$A$4:$A$230,0))),"")</f>
        <v/>
      </c>
      <c r="U44" s="137" t="str">
        <f t="shared" si="1"/>
        <v/>
      </c>
    </row>
    <row r="45" spans="1:21" s="138" customFormat="1" ht="13.5" customHeight="1" x14ac:dyDescent="0.2">
      <c r="A45" s="130"/>
      <c r="B45" s="76"/>
      <c r="C45" s="140"/>
      <c r="D45" s="140"/>
      <c r="E45" s="131">
        <f t="shared" si="2"/>
        <v>0</v>
      </c>
      <c r="F45" s="58"/>
      <c r="G45" s="56"/>
      <c r="H45" s="56"/>
      <c r="I45" s="132"/>
      <c r="J45" s="132"/>
      <c r="K45" s="133"/>
      <c r="L45" s="133"/>
      <c r="M45" s="133"/>
      <c r="N45" s="133"/>
      <c r="O45" s="133"/>
      <c r="P45" s="134" t="s">
        <v>16</v>
      </c>
      <c r="Q45" s="135"/>
      <c r="R45" s="135"/>
      <c r="S45" s="135"/>
      <c r="T45" s="136" t="str">
        <f>IF(NOT(ISBLANK(R45)),(INDEX('Department List'!$B$4:$B$230,MATCH((IF(R45=0,C43,(LEFT(R45,2)))),'Department List'!$A$4:$A$230,0))),"")</f>
        <v/>
      </c>
      <c r="U45" s="137" t="str">
        <f t="shared" si="1"/>
        <v/>
      </c>
    </row>
    <row r="46" spans="1:21" s="138" customFormat="1" ht="13.5" customHeight="1" x14ac:dyDescent="0.2">
      <c r="A46" s="130"/>
      <c r="B46" s="76"/>
      <c r="C46" s="140"/>
      <c r="D46" s="140"/>
      <c r="E46" s="131">
        <f t="shared" si="2"/>
        <v>0</v>
      </c>
      <c r="F46" s="58"/>
      <c r="G46" s="56"/>
      <c r="H46" s="56"/>
      <c r="I46" s="132"/>
      <c r="J46" s="132"/>
      <c r="K46" s="133"/>
      <c r="L46" s="133"/>
      <c r="M46" s="133"/>
      <c r="N46" s="133"/>
      <c r="O46" s="133"/>
      <c r="P46" s="134" t="s">
        <v>16</v>
      </c>
      <c r="Q46" s="135"/>
      <c r="R46" s="135"/>
      <c r="S46" s="135"/>
      <c r="T46" s="136" t="str">
        <f>IF(NOT(ISBLANK(R46)),(INDEX('Department List'!$B$4:$B$230,MATCH((IF(R46=0,C44,(LEFT(R46,2)))),'Department List'!$A$4:$A$230,0))),"")</f>
        <v/>
      </c>
      <c r="U46" s="137" t="str">
        <f t="shared" si="1"/>
        <v/>
      </c>
    </row>
    <row r="47" spans="1:21" s="138" customFormat="1" ht="13.5" customHeight="1" x14ac:dyDescent="0.2">
      <c r="A47" s="130"/>
      <c r="B47" s="76"/>
      <c r="C47" s="140"/>
      <c r="D47" s="140"/>
      <c r="E47" s="131">
        <f t="shared" si="2"/>
        <v>0</v>
      </c>
      <c r="F47" s="58"/>
      <c r="G47" s="56"/>
      <c r="H47" s="56"/>
      <c r="I47" s="132"/>
      <c r="J47" s="132"/>
      <c r="K47" s="133"/>
      <c r="L47" s="133"/>
      <c r="M47" s="133"/>
      <c r="N47" s="133"/>
      <c r="O47" s="133"/>
      <c r="P47" s="134" t="s">
        <v>16</v>
      </c>
      <c r="Q47" s="135"/>
      <c r="R47" s="135"/>
      <c r="S47" s="135"/>
      <c r="T47" s="136" t="str">
        <f>IF(NOT(ISBLANK(R47)),(INDEX('Department List'!$B$4:$B$230,MATCH((IF(R47=0,C45,(LEFT(R47,2)))),'Department List'!$A$4:$A$230,0))),"")</f>
        <v/>
      </c>
      <c r="U47" s="137" t="str">
        <f t="shared" si="1"/>
        <v/>
      </c>
    </row>
    <row r="48" spans="1:21" s="138" customFormat="1" ht="13.5" customHeight="1" x14ac:dyDescent="0.2">
      <c r="A48" s="130"/>
      <c r="B48" s="76"/>
      <c r="C48" s="140"/>
      <c r="D48" s="140"/>
      <c r="E48" s="131">
        <f t="shared" si="2"/>
        <v>0</v>
      </c>
      <c r="F48" s="58"/>
      <c r="G48" s="56"/>
      <c r="H48" s="56"/>
      <c r="I48" s="132"/>
      <c r="J48" s="132"/>
      <c r="K48" s="133"/>
      <c r="L48" s="133"/>
      <c r="M48" s="133"/>
      <c r="N48" s="133"/>
      <c r="O48" s="133"/>
      <c r="P48" s="134" t="s">
        <v>16</v>
      </c>
      <c r="Q48" s="135"/>
      <c r="R48" s="135"/>
      <c r="S48" s="135"/>
      <c r="T48" s="136" t="str">
        <f>IF(NOT(ISBLANK(R48)),(INDEX('Department List'!$B$4:$B$230,MATCH((IF(R48=0,C46,(LEFT(R48,2)))),'Department List'!$A$4:$A$230,0))),"")</f>
        <v/>
      </c>
      <c r="U48" s="137" t="str">
        <f t="shared" si="1"/>
        <v/>
      </c>
    </row>
    <row r="49" spans="1:21" s="138" customFormat="1" ht="13.5" customHeight="1" x14ac:dyDescent="0.2">
      <c r="A49" s="130"/>
      <c r="B49" s="76"/>
      <c r="C49" s="140"/>
      <c r="D49" s="140"/>
      <c r="E49" s="131">
        <f t="shared" si="2"/>
        <v>0</v>
      </c>
      <c r="F49" s="58"/>
      <c r="G49" s="56"/>
      <c r="H49" s="56"/>
      <c r="I49" s="132"/>
      <c r="J49" s="132"/>
      <c r="K49" s="133"/>
      <c r="L49" s="133"/>
      <c r="M49" s="133"/>
      <c r="N49" s="133"/>
      <c r="O49" s="133"/>
      <c r="P49" s="134" t="s">
        <v>16</v>
      </c>
      <c r="Q49" s="135"/>
      <c r="R49" s="135"/>
      <c r="S49" s="135"/>
      <c r="T49" s="136" t="str">
        <f>IF(NOT(ISBLANK(R49)),(INDEX('Department List'!$B$4:$B$230,MATCH((IF(R49=0,C47,(LEFT(R49,2)))),'Department List'!$A$4:$A$230,0))),"")</f>
        <v/>
      </c>
      <c r="U49" s="137" t="str">
        <f t="shared" si="1"/>
        <v/>
      </c>
    </row>
    <row r="50" spans="1:21" s="138" customFormat="1" ht="13.5" customHeight="1" x14ac:dyDescent="0.2">
      <c r="A50" s="130"/>
      <c r="B50" s="76"/>
      <c r="C50" s="140"/>
      <c r="D50" s="140"/>
      <c r="E50" s="131">
        <f t="shared" si="2"/>
        <v>0</v>
      </c>
      <c r="F50" s="58"/>
      <c r="G50" s="56"/>
      <c r="H50" s="56"/>
      <c r="I50" s="132"/>
      <c r="J50" s="132"/>
      <c r="K50" s="133"/>
      <c r="L50" s="133"/>
      <c r="M50" s="133"/>
      <c r="N50" s="133"/>
      <c r="O50" s="133"/>
      <c r="P50" s="134" t="s">
        <v>16</v>
      </c>
      <c r="Q50" s="135"/>
      <c r="R50" s="135"/>
      <c r="S50" s="135"/>
      <c r="T50" s="136" t="str">
        <f>IF(NOT(ISBLANK(R50)),(INDEX('Department List'!$B$4:$B$230,MATCH((IF(R50=0,C48,(LEFT(R50,2)))),'Department List'!$A$4:$A$230,0))),"")</f>
        <v/>
      </c>
      <c r="U50" s="137" t="str">
        <f t="shared" si="1"/>
        <v/>
      </c>
    </row>
    <row r="51" spans="1:21" s="138" customFormat="1" ht="13.5" customHeight="1" x14ac:dyDescent="0.2">
      <c r="A51" s="130"/>
      <c r="B51" s="76"/>
      <c r="C51" s="140"/>
      <c r="D51" s="140"/>
      <c r="E51" s="131">
        <f t="shared" si="2"/>
        <v>0</v>
      </c>
      <c r="F51" s="58"/>
      <c r="G51" s="56"/>
      <c r="H51" s="56"/>
      <c r="I51" s="132"/>
      <c r="J51" s="132"/>
      <c r="K51" s="133"/>
      <c r="L51" s="133"/>
      <c r="M51" s="133"/>
      <c r="N51" s="133"/>
      <c r="O51" s="133"/>
      <c r="P51" s="134" t="s">
        <v>16</v>
      </c>
      <c r="Q51" s="135"/>
      <c r="R51" s="135"/>
      <c r="S51" s="135"/>
      <c r="T51" s="136" t="str">
        <f>IF(NOT(ISBLANK(R51)),(INDEX('Department List'!$B$4:$B$230,MATCH((IF(R51=0,C49,(LEFT(R51,2)))),'Department List'!$A$4:$A$230,0))),"")</f>
        <v/>
      </c>
      <c r="U51" s="137" t="str">
        <f t="shared" si="1"/>
        <v/>
      </c>
    </row>
    <row r="52" spans="1:21" s="138" customFormat="1" ht="13.5" customHeight="1" x14ac:dyDescent="0.2">
      <c r="A52" s="130"/>
      <c r="B52" s="76"/>
      <c r="C52" s="140"/>
      <c r="D52" s="140"/>
      <c r="E52" s="131">
        <f t="shared" si="2"/>
        <v>0</v>
      </c>
      <c r="F52" s="58"/>
      <c r="G52" s="56"/>
      <c r="H52" s="56"/>
      <c r="I52" s="132"/>
      <c r="J52" s="132"/>
      <c r="K52" s="133"/>
      <c r="L52" s="133"/>
      <c r="M52" s="133"/>
      <c r="N52" s="133"/>
      <c r="O52" s="133"/>
      <c r="P52" s="134" t="s">
        <v>16</v>
      </c>
      <c r="Q52" s="135"/>
      <c r="R52" s="135"/>
      <c r="S52" s="135"/>
      <c r="T52" s="136" t="str">
        <f>IF(NOT(ISBLANK(R52)),(INDEX('Department List'!$B$4:$B$230,MATCH((IF(R52=0,C50,(LEFT(R52,2)))),'Department List'!$A$4:$A$230,0))),"")</f>
        <v/>
      </c>
      <c r="U52" s="137" t="str">
        <f t="shared" si="1"/>
        <v/>
      </c>
    </row>
    <row r="53" spans="1:21" s="138" customFormat="1" ht="13.5" customHeight="1" x14ac:dyDescent="0.2">
      <c r="A53" s="130"/>
      <c r="B53" s="76"/>
      <c r="C53" s="140"/>
      <c r="D53" s="140"/>
      <c r="E53" s="131">
        <f t="shared" si="2"/>
        <v>0</v>
      </c>
      <c r="F53" s="58"/>
      <c r="G53" s="56"/>
      <c r="H53" s="56"/>
      <c r="I53" s="132"/>
      <c r="J53" s="132"/>
      <c r="K53" s="133"/>
      <c r="L53" s="133"/>
      <c r="M53" s="133"/>
      <c r="N53" s="133"/>
      <c r="O53" s="133"/>
      <c r="P53" s="134" t="s">
        <v>16</v>
      </c>
      <c r="Q53" s="135"/>
      <c r="R53" s="135"/>
      <c r="S53" s="135"/>
      <c r="T53" s="136" t="str">
        <f>IF(NOT(ISBLANK(R53)),(INDEX('Department List'!$B$4:$B$230,MATCH((IF(R53=0,C51,(LEFT(R53,2)))),'Department List'!$A$4:$A$230,0))),"")</f>
        <v/>
      </c>
      <c r="U53" s="137" t="str">
        <f t="shared" si="1"/>
        <v/>
      </c>
    </row>
    <row r="54" spans="1:21" ht="13.5" customHeight="1" x14ac:dyDescent="0.2">
      <c r="A54" s="57"/>
      <c r="B54" s="76"/>
      <c r="C54" s="140"/>
      <c r="D54" s="140"/>
      <c r="E54" s="97">
        <f t="shared" si="2"/>
        <v>0</v>
      </c>
      <c r="F54" s="58"/>
      <c r="G54" s="6"/>
      <c r="H54" s="6"/>
      <c r="I54" s="132"/>
      <c r="J54" s="132"/>
      <c r="K54" s="55"/>
      <c r="L54" s="55"/>
      <c r="M54" s="55"/>
      <c r="N54" s="55"/>
      <c r="O54" s="55"/>
      <c r="P54" s="54" t="s">
        <v>16</v>
      </c>
      <c r="Q54" s="103"/>
      <c r="R54" s="103"/>
      <c r="S54" s="103"/>
      <c r="T54" s="124" t="str">
        <f>IF(NOT(ISBLANK(R54)),(INDEX('Department List'!$B$4:$B$230,MATCH((IF(R54=0,C52,(LEFT(R54,2)))),'Department List'!$A$4:$A$230,0))),"")</f>
        <v/>
      </c>
      <c r="U54" s="125" t="str">
        <f t="shared" si="1"/>
        <v/>
      </c>
    </row>
    <row r="55" spans="1:21" ht="13.5" customHeight="1" x14ac:dyDescent="0.2">
      <c r="A55" s="57"/>
      <c r="B55" s="76"/>
      <c r="C55" s="140"/>
      <c r="D55" s="140"/>
      <c r="E55" s="97">
        <f t="shared" si="2"/>
        <v>0</v>
      </c>
      <c r="F55" s="58"/>
      <c r="G55" s="6"/>
      <c r="H55" s="6"/>
      <c r="I55" s="132"/>
      <c r="J55" s="132"/>
      <c r="K55" s="55"/>
      <c r="L55" s="55"/>
      <c r="M55" s="55"/>
      <c r="N55" s="55"/>
      <c r="O55" s="55"/>
      <c r="P55" s="54" t="s">
        <v>16</v>
      </c>
      <c r="Q55" s="103"/>
      <c r="R55" s="103"/>
      <c r="S55" s="103"/>
      <c r="T55" s="124" t="str">
        <f>IF(NOT(ISBLANK(R55)),(INDEX('Department List'!$B$4:$B$230,MATCH((IF(R55=0,C53,(LEFT(R55,2)))),'Department List'!$A$4:$A$230,0))),"")</f>
        <v/>
      </c>
      <c r="U55" s="125" t="str">
        <f t="shared" si="1"/>
        <v/>
      </c>
    </row>
    <row r="56" spans="1:21" ht="13.5" customHeight="1" x14ac:dyDescent="0.2">
      <c r="A56" s="57"/>
      <c r="B56" s="76"/>
      <c r="C56" s="140"/>
      <c r="D56" s="140"/>
      <c r="E56" s="97">
        <f t="shared" si="2"/>
        <v>0</v>
      </c>
      <c r="F56" s="58"/>
      <c r="G56" s="6"/>
      <c r="H56" s="6"/>
      <c r="I56" s="132"/>
      <c r="J56" s="132"/>
      <c r="K56" s="55"/>
      <c r="L56" s="55"/>
      <c r="M56" s="55"/>
      <c r="N56" s="55"/>
      <c r="O56" s="55"/>
      <c r="P56" s="54" t="s">
        <v>16</v>
      </c>
      <c r="Q56" s="103"/>
      <c r="R56" s="103"/>
      <c r="S56" s="103"/>
      <c r="T56" s="124" t="str">
        <f>IF(NOT(ISBLANK(R56)),(INDEX('Department List'!$B$4:$B$230,MATCH((IF(R56=0,C54,(LEFT(R56,2)))),'Department List'!$A$4:$A$230,0))),"")</f>
        <v/>
      </c>
      <c r="U56" s="125" t="str">
        <f t="shared" si="1"/>
        <v/>
      </c>
    </row>
    <row r="57" spans="1:21" ht="13.5" customHeight="1" x14ac:dyDescent="0.2">
      <c r="A57" s="57"/>
      <c r="B57" s="76"/>
      <c r="C57" s="140"/>
      <c r="D57" s="140"/>
      <c r="E57" s="97">
        <f t="shared" si="2"/>
        <v>0</v>
      </c>
      <c r="F57" s="58"/>
      <c r="G57" s="6"/>
      <c r="H57" s="6"/>
      <c r="I57" s="132"/>
      <c r="J57" s="132"/>
      <c r="K57" s="55"/>
      <c r="L57" s="55"/>
      <c r="M57" s="55"/>
      <c r="N57" s="55"/>
      <c r="O57" s="55"/>
      <c r="P57" s="54" t="s">
        <v>16</v>
      </c>
      <c r="Q57" s="103"/>
      <c r="R57" s="103"/>
      <c r="S57" s="103"/>
      <c r="T57" s="124" t="str">
        <f>IF(NOT(ISBLANK(R57)),(INDEX('Department List'!$B$4:$B$230,MATCH((IF(R57=0,C55,(LEFT(R57,2)))),'Department List'!$A$4:$A$230,0))),"")</f>
        <v/>
      </c>
      <c r="U57" s="125" t="str">
        <f t="shared" si="1"/>
        <v/>
      </c>
    </row>
    <row r="58" spans="1:21" ht="13.5" customHeight="1" x14ac:dyDescent="0.2">
      <c r="A58" s="57"/>
      <c r="B58" s="76"/>
      <c r="C58" s="140"/>
      <c r="D58" s="140"/>
      <c r="E58" s="97">
        <f t="shared" si="2"/>
        <v>0</v>
      </c>
      <c r="F58" s="58"/>
      <c r="G58" s="6"/>
      <c r="H58" s="6"/>
      <c r="I58" s="132"/>
      <c r="J58" s="132"/>
      <c r="K58" s="55"/>
      <c r="L58" s="55"/>
      <c r="M58" s="55"/>
      <c r="N58" s="55"/>
      <c r="O58" s="55"/>
      <c r="P58" s="54" t="s">
        <v>16</v>
      </c>
      <c r="Q58" s="103"/>
      <c r="R58" s="103"/>
      <c r="S58" s="103"/>
      <c r="T58" s="124" t="str">
        <f>IF(NOT(ISBLANK(R58)),(INDEX('Department List'!$B$4:$B$230,MATCH((IF(R58=0,C56,(LEFT(R58,2)))),'Department List'!$A$4:$A$230,0))),"")</f>
        <v/>
      </c>
      <c r="U58" s="125" t="str">
        <f t="shared" si="1"/>
        <v/>
      </c>
    </row>
    <row r="59" spans="1:21" ht="13.5" customHeight="1" x14ac:dyDescent="0.2">
      <c r="A59" s="57"/>
      <c r="B59" s="76"/>
      <c r="C59" s="140"/>
      <c r="D59" s="140"/>
      <c r="E59" s="97">
        <f t="shared" ref="E59:E122" si="3">IF((ISNA(C59+D59))="TRUE","",(C59+D59))</f>
        <v>0</v>
      </c>
      <c r="F59" s="58"/>
      <c r="G59" s="6"/>
      <c r="H59" s="6"/>
      <c r="I59" s="132"/>
      <c r="J59" s="132"/>
      <c r="K59" s="55"/>
      <c r="L59" s="55"/>
      <c r="M59" s="55"/>
      <c r="N59" s="55"/>
      <c r="O59" s="55"/>
      <c r="P59" s="54" t="s">
        <v>16</v>
      </c>
      <c r="Q59" s="103"/>
      <c r="R59" s="103"/>
      <c r="S59" s="103"/>
      <c r="T59" s="124" t="str">
        <f>IF(NOT(ISBLANK(R59)),(INDEX('Department List'!$B$4:$B$230,MATCH((IF(R59=0,C57,(LEFT(R59,2)))),'Department List'!$A$4:$A$230,0))),"")</f>
        <v/>
      </c>
      <c r="U59" s="125" t="str">
        <f t="shared" si="1"/>
        <v/>
      </c>
    </row>
    <row r="60" spans="1:21" ht="13.5" customHeight="1" x14ac:dyDescent="0.2">
      <c r="A60" s="57"/>
      <c r="B60" s="76"/>
      <c r="C60" s="140"/>
      <c r="D60" s="140"/>
      <c r="E60" s="97">
        <f t="shared" si="3"/>
        <v>0</v>
      </c>
      <c r="F60" s="58"/>
      <c r="G60" s="6"/>
      <c r="H60" s="6"/>
      <c r="I60" s="132"/>
      <c r="J60" s="132"/>
      <c r="K60" s="55"/>
      <c r="L60" s="55"/>
      <c r="M60" s="55"/>
      <c r="N60" s="55"/>
      <c r="O60" s="55"/>
      <c r="P60" s="54" t="s">
        <v>16</v>
      </c>
      <c r="Q60" s="103"/>
      <c r="R60" s="103"/>
      <c r="S60" s="103"/>
      <c r="T60" s="124" t="str">
        <f>IF(NOT(ISBLANK(R60)),(INDEX('Department List'!$B$4:$B$230,MATCH((IF(R60=0,C58,(LEFT(R60,2)))),'Department List'!$A$4:$A$230,0))),"")</f>
        <v/>
      </c>
      <c r="U60" s="125" t="str">
        <f t="shared" si="1"/>
        <v/>
      </c>
    </row>
    <row r="61" spans="1:21" ht="13.5" customHeight="1" x14ac:dyDescent="0.2">
      <c r="A61" s="57"/>
      <c r="B61" s="76"/>
      <c r="C61" s="140"/>
      <c r="D61" s="140"/>
      <c r="E61" s="97">
        <f t="shared" si="3"/>
        <v>0</v>
      </c>
      <c r="F61" s="58"/>
      <c r="G61" s="6"/>
      <c r="H61" s="6"/>
      <c r="I61" s="132"/>
      <c r="J61" s="132"/>
      <c r="K61" s="55"/>
      <c r="L61" s="55"/>
      <c r="M61" s="55"/>
      <c r="N61" s="55"/>
      <c r="O61" s="55"/>
      <c r="P61" s="54" t="s">
        <v>16</v>
      </c>
      <c r="Q61" s="103"/>
      <c r="R61" s="103"/>
      <c r="S61" s="103"/>
      <c r="T61" s="124" t="str">
        <f>IF(NOT(ISBLANK(R61)),(INDEX('Department List'!$B$4:$B$230,MATCH((IF(R61=0,C59,(LEFT(R61,2)))),'Department List'!$A$4:$A$230,0))),"")</f>
        <v/>
      </c>
      <c r="U61" s="125" t="str">
        <f t="shared" si="1"/>
        <v/>
      </c>
    </row>
    <row r="62" spans="1:21" ht="13.5" customHeight="1" x14ac:dyDescent="0.2">
      <c r="A62" s="57"/>
      <c r="B62" s="76"/>
      <c r="C62" s="140"/>
      <c r="D62" s="140"/>
      <c r="E62" s="97">
        <f t="shared" si="3"/>
        <v>0</v>
      </c>
      <c r="F62" s="58"/>
      <c r="G62" s="6"/>
      <c r="H62" s="6"/>
      <c r="I62" s="132"/>
      <c r="J62" s="132"/>
      <c r="K62" s="55"/>
      <c r="L62" s="55"/>
      <c r="M62" s="55"/>
      <c r="N62" s="55"/>
      <c r="O62" s="55"/>
      <c r="P62" s="54" t="s">
        <v>16</v>
      </c>
      <c r="Q62" s="103"/>
      <c r="R62" s="103"/>
      <c r="S62" s="103"/>
      <c r="T62" s="124" t="str">
        <f>IF(NOT(ISBLANK(R62)),(INDEX('Department List'!$B$4:$B$230,MATCH((IF(R62=0,C60,(LEFT(R62,2)))),'Department List'!$A$4:$A$230,0))),"")</f>
        <v/>
      </c>
      <c r="U62" s="125" t="str">
        <f t="shared" si="1"/>
        <v/>
      </c>
    </row>
    <row r="63" spans="1:21" ht="13.5" customHeight="1" x14ac:dyDescent="0.2">
      <c r="A63" s="57"/>
      <c r="B63" s="76"/>
      <c r="C63" s="140"/>
      <c r="D63" s="140"/>
      <c r="E63" s="97">
        <f t="shared" si="3"/>
        <v>0</v>
      </c>
      <c r="F63" s="58"/>
      <c r="G63" s="6"/>
      <c r="H63" s="6"/>
      <c r="I63" s="132"/>
      <c r="J63" s="132"/>
      <c r="K63" s="55"/>
      <c r="L63" s="55"/>
      <c r="M63" s="55"/>
      <c r="N63" s="55"/>
      <c r="O63" s="55"/>
      <c r="P63" s="54" t="s">
        <v>16</v>
      </c>
      <c r="Q63" s="103"/>
      <c r="R63" s="103"/>
      <c r="S63" s="103"/>
      <c r="T63" s="124" t="str">
        <f>IF(NOT(ISBLANK(R63)),(INDEX('Department List'!$B$4:$B$230,MATCH((IF(R63=0,C61,(LEFT(R63,2)))),'Department List'!$A$4:$A$230,0))),"")</f>
        <v/>
      </c>
      <c r="U63" s="125" t="str">
        <f t="shared" si="1"/>
        <v/>
      </c>
    </row>
    <row r="64" spans="1:21" ht="13.5" customHeight="1" x14ac:dyDescent="0.2">
      <c r="A64" s="57"/>
      <c r="B64" s="76"/>
      <c r="C64" s="140"/>
      <c r="D64" s="140"/>
      <c r="E64" s="97">
        <f t="shared" si="3"/>
        <v>0</v>
      </c>
      <c r="F64" s="58"/>
      <c r="G64" s="6"/>
      <c r="H64" s="6"/>
      <c r="I64" s="132"/>
      <c r="J64" s="132"/>
      <c r="K64" s="55"/>
      <c r="L64" s="55"/>
      <c r="M64" s="55"/>
      <c r="N64" s="55"/>
      <c r="O64" s="55"/>
      <c r="P64" s="54" t="s">
        <v>16</v>
      </c>
      <c r="Q64" s="103"/>
      <c r="R64" s="103"/>
      <c r="S64" s="103"/>
      <c r="T64" s="124" t="str">
        <f>IF(NOT(ISBLANK(R64)),(INDEX('Department List'!$B$4:$B$230,MATCH((IF(R64=0,C62,(LEFT(R64,2)))),'Department List'!$A$4:$A$230,0))),"")</f>
        <v/>
      </c>
      <c r="U64" s="125" t="str">
        <f t="shared" si="1"/>
        <v/>
      </c>
    </row>
    <row r="65" spans="1:21" ht="13.5" customHeight="1" x14ac:dyDescent="0.2">
      <c r="A65" s="57"/>
      <c r="B65" s="76"/>
      <c r="C65" s="140"/>
      <c r="D65" s="140"/>
      <c r="E65" s="97">
        <f t="shared" si="3"/>
        <v>0</v>
      </c>
      <c r="F65" s="58"/>
      <c r="G65" s="6"/>
      <c r="H65" s="6"/>
      <c r="I65" s="132"/>
      <c r="J65" s="132"/>
      <c r="K65" s="55"/>
      <c r="L65" s="55"/>
      <c r="M65" s="55"/>
      <c r="N65" s="55"/>
      <c r="O65" s="55"/>
      <c r="P65" s="54" t="s">
        <v>16</v>
      </c>
      <c r="Q65" s="103"/>
      <c r="R65" s="103"/>
      <c r="S65" s="103"/>
      <c r="T65" s="124" t="str">
        <f>IF(NOT(ISBLANK(R65)),(INDEX('Department List'!$B$4:$B$230,MATCH((IF(R65=0,C63,(LEFT(R65,2)))),'Department List'!$A$4:$A$230,0))),"")</f>
        <v/>
      </c>
      <c r="U65" s="125" t="str">
        <f t="shared" si="1"/>
        <v/>
      </c>
    </row>
    <row r="66" spans="1:21" ht="13.5" customHeight="1" x14ac:dyDescent="0.2">
      <c r="A66" s="57"/>
      <c r="B66" s="76"/>
      <c r="C66" s="140"/>
      <c r="D66" s="140"/>
      <c r="E66" s="97">
        <f t="shared" si="3"/>
        <v>0</v>
      </c>
      <c r="F66" s="58"/>
      <c r="G66" s="6"/>
      <c r="H66" s="6"/>
      <c r="I66" s="132"/>
      <c r="J66" s="132"/>
      <c r="K66" s="55"/>
      <c r="L66" s="55"/>
      <c r="M66" s="55"/>
      <c r="N66" s="55"/>
      <c r="O66" s="55"/>
      <c r="P66" s="54" t="s">
        <v>16</v>
      </c>
      <c r="Q66" s="103"/>
      <c r="R66" s="103"/>
      <c r="S66" s="103"/>
      <c r="T66" s="124" t="str">
        <f>IF(NOT(ISBLANK(R66)),(INDEX('Department List'!$B$4:$B$230,MATCH((IF(R66=0,C64,(LEFT(R66,2)))),'Department List'!$A$4:$A$230,0))),"")</f>
        <v/>
      </c>
      <c r="U66" s="125" t="str">
        <f t="shared" si="1"/>
        <v/>
      </c>
    </row>
    <row r="67" spans="1:21" ht="13.5" customHeight="1" x14ac:dyDescent="0.2">
      <c r="A67" s="57"/>
      <c r="B67" s="76"/>
      <c r="C67" s="140"/>
      <c r="D67" s="140"/>
      <c r="E67" s="97">
        <f t="shared" si="3"/>
        <v>0</v>
      </c>
      <c r="F67" s="58"/>
      <c r="G67" s="6"/>
      <c r="H67" s="6"/>
      <c r="I67" s="132"/>
      <c r="J67" s="132"/>
      <c r="K67" s="55"/>
      <c r="L67" s="55"/>
      <c r="M67" s="55"/>
      <c r="N67" s="55"/>
      <c r="O67" s="55"/>
      <c r="P67" s="54" t="s">
        <v>16</v>
      </c>
      <c r="Q67" s="103"/>
      <c r="R67" s="103"/>
      <c r="S67" s="103"/>
      <c r="T67" s="124" t="str">
        <f>IF(NOT(ISBLANK(R67)),(INDEX('Department List'!$B$4:$B$230,MATCH((IF(R67=0,C65,(LEFT(R67,2)))),'Department List'!$A$4:$A$230,0))),"")</f>
        <v/>
      </c>
      <c r="U67" s="125" t="str">
        <f t="shared" si="1"/>
        <v/>
      </c>
    </row>
    <row r="68" spans="1:21" ht="13.5" customHeight="1" x14ac:dyDescent="0.2">
      <c r="A68" s="57"/>
      <c r="B68" s="76"/>
      <c r="C68" s="140"/>
      <c r="D68" s="140"/>
      <c r="E68" s="97">
        <f t="shared" si="3"/>
        <v>0</v>
      </c>
      <c r="F68" s="58"/>
      <c r="G68" s="6"/>
      <c r="H68" s="6"/>
      <c r="I68" s="132"/>
      <c r="J68" s="132"/>
      <c r="K68" s="55"/>
      <c r="L68" s="55"/>
      <c r="M68" s="55"/>
      <c r="N68" s="55"/>
      <c r="O68" s="55"/>
      <c r="P68" s="54" t="s">
        <v>16</v>
      </c>
      <c r="Q68" s="103"/>
      <c r="R68" s="103"/>
      <c r="S68" s="103"/>
      <c r="T68" s="124" t="str">
        <f>IF(NOT(ISBLANK(R68)),(INDEX('Department List'!$B$4:$B$230,MATCH((IF(R68=0,C66,(LEFT(R68,2)))),'Department List'!$A$4:$A$230,0))),"")</f>
        <v/>
      </c>
      <c r="U68" s="125" t="str">
        <f t="shared" si="1"/>
        <v/>
      </c>
    </row>
    <row r="69" spans="1:21" ht="13.5" customHeight="1" x14ac:dyDescent="0.2">
      <c r="A69" s="57"/>
      <c r="B69" s="76"/>
      <c r="C69" s="140"/>
      <c r="D69" s="140"/>
      <c r="E69" s="97">
        <f t="shared" si="3"/>
        <v>0</v>
      </c>
      <c r="F69" s="58"/>
      <c r="G69" s="6"/>
      <c r="H69" s="6"/>
      <c r="I69" s="132"/>
      <c r="J69" s="132"/>
      <c r="K69" s="55"/>
      <c r="L69" s="55"/>
      <c r="M69" s="55"/>
      <c r="N69" s="55"/>
      <c r="O69" s="55"/>
      <c r="P69" s="54" t="s">
        <v>16</v>
      </c>
      <c r="Q69" s="103"/>
      <c r="R69" s="103"/>
      <c r="S69" s="103"/>
      <c r="T69" s="124" t="str">
        <f>IF(NOT(ISBLANK(R69)),(INDEX('Department List'!$B$4:$B$230,MATCH((IF(R69=0,C67,(LEFT(R69,2)))),'Department List'!$A$4:$A$230,0))),"")</f>
        <v/>
      </c>
      <c r="U69" s="125" t="str">
        <f t="shared" si="1"/>
        <v/>
      </c>
    </row>
    <row r="70" spans="1:21" ht="13.5" customHeight="1" x14ac:dyDescent="0.2">
      <c r="A70" s="57"/>
      <c r="B70" s="76"/>
      <c r="C70" s="140"/>
      <c r="D70" s="140"/>
      <c r="E70" s="97">
        <f t="shared" si="3"/>
        <v>0</v>
      </c>
      <c r="F70" s="58"/>
      <c r="G70" s="6"/>
      <c r="H70" s="6"/>
      <c r="I70" s="132"/>
      <c r="J70" s="132"/>
      <c r="K70" s="55"/>
      <c r="L70" s="55"/>
      <c r="M70" s="55"/>
      <c r="N70" s="55"/>
      <c r="O70" s="55"/>
      <c r="P70" s="54" t="s">
        <v>16</v>
      </c>
      <c r="Q70" s="103"/>
      <c r="R70" s="103"/>
      <c r="S70" s="103"/>
      <c r="T70" s="124" t="str">
        <f>IF(NOT(ISBLANK(R70)),(INDEX('Department List'!$B$4:$B$230,MATCH((IF(R70=0,C68,(LEFT(R70,2)))),'Department List'!$A$4:$A$230,0))),"")</f>
        <v/>
      </c>
      <c r="U70" s="125" t="str">
        <f t="shared" si="1"/>
        <v/>
      </c>
    </row>
    <row r="71" spans="1:21" ht="13.5" customHeight="1" x14ac:dyDescent="0.2">
      <c r="A71" s="57"/>
      <c r="B71" s="76"/>
      <c r="C71" s="140"/>
      <c r="D71" s="140"/>
      <c r="E71" s="97">
        <f t="shared" si="3"/>
        <v>0</v>
      </c>
      <c r="F71" s="58"/>
      <c r="G71" s="6"/>
      <c r="H71" s="6"/>
      <c r="I71" s="132"/>
      <c r="J71" s="132"/>
      <c r="K71" s="55"/>
      <c r="L71" s="55"/>
      <c r="M71" s="55"/>
      <c r="N71" s="55"/>
      <c r="O71" s="55"/>
      <c r="P71" s="54" t="s">
        <v>16</v>
      </c>
      <c r="Q71" s="103"/>
      <c r="R71" s="103"/>
      <c r="S71" s="103"/>
      <c r="T71" s="124" t="str">
        <f>IF(NOT(ISBLANK(R71)),(INDEX('Department List'!$B$4:$B$230,MATCH((IF(R71=0,C69,(LEFT(R71,2)))),'Department List'!$A$4:$A$230,0))),"")</f>
        <v/>
      </c>
      <c r="U71" s="125" t="str">
        <f t="shared" si="1"/>
        <v/>
      </c>
    </row>
    <row r="72" spans="1:21" ht="13.5" customHeight="1" x14ac:dyDescent="0.2">
      <c r="A72" s="57"/>
      <c r="B72" s="76"/>
      <c r="C72" s="140"/>
      <c r="D72" s="140"/>
      <c r="E72" s="97">
        <f t="shared" si="3"/>
        <v>0</v>
      </c>
      <c r="F72" s="58"/>
      <c r="G72" s="6"/>
      <c r="H72" s="6"/>
      <c r="I72" s="132"/>
      <c r="J72" s="132"/>
      <c r="K72" s="55"/>
      <c r="L72" s="55"/>
      <c r="M72" s="55"/>
      <c r="N72" s="55"/>
      <c r="O72" s="55"/>
      <c r="P72" s="54" t="s">
        <v>16</v>
      </c>
      <c r="Q72" s="103"/>
      <c r="R72" s="103"/>
      <c r="S72" s="103"/>
      <c r="T72" s="124" t="str">
        <f>IF(NOT(ISBLANK(R72)),(INDEX('Department List'!$B$4:$B$230,MATCH((IF(R72=0,C70,(LEFT(R72,2)))),'Department List'!$A$4:$A$230,0))),"")</f>
        <v/>
      </c>
      <c r="U72" s="125" t="str">
        <f t="shared" si="1"/>
        <v/>
      </c>
    </row>
    <row r="73" spans="1:21" ht="13.5" customHeight="1" x14ac:dyDescent="0.2">
      <c r="A73" s="57"/>
      <c r="B73" s="76"/>
      <c r="C73" s="140"/>
      <c r="D73" s="140"/>
      <c r="E73" s="97">
        <f t="shared" si="3"/>
        <v>0</v>
      </c>
      <c r="F73" s="58"/>
      <c r="G73" s="6"/>
      <c r="H73" s="6"/>
      <c r="I73" s="132"/>
      <c r="J73" s="132"/>
      <c r="K73" s="55"/>
      <c r="L73" s="55"/>
      <c r="M73" s="55"/>
      <c r="N73" s="55"/>
      <c r="O73" s="55"/>
      <c r="P73" s="54" t="s">
        <v>16</v>
      </c>
      <c r="Q73" s="103"/>
      <c r="R73" s="103"/>
      <c r="S73" s="103"/>
      <c r="T73" s="124" t="str">
        <f>IF(NOT(ISBLANK(R73)),(INDEX('Department List'!$B$4:$B$230,MATCH((IF(R73=0,C71,(LEFT(R73,2)))),'Department List'!$A$4:$A$230,0))),"")</f>
        <v/>
      </c>
      <c r="U73" s="125" t="str">
        <f t="shared" si="1"/>
        <v/>
      </c>
    </row>
    <row r="74" spans="1:21" ht="13.5" customHeight="1" x14ac:dyDescent="0.2">
      <c r="A74" s="57"/>
      <c r="B74" s="76"/>
      <c r="C74" s="140"/>
      <c r="D74" s="140"/>
      <c r="E74" s="97">
        <f t="shared" si="3"/>
        <v>0</v>
      </c>
      <c r="F74" s="58"/>
      <c r="G74" s="6"/>
      <c r="H74" s="6"/>
      <c r="I74" s="132"/>
      <c r="J74" s="132"/>
      <c r="K74" s="55"/>
      <c r="L74" s="55"/>
      <c r="M74" s="55"/>
      <c r="N74" s="55"/>
      <c r="O74" s="55"/>
      <c r="P74" s="54" t="s">
        <v>16</v>
      </c>
      <c r="Q74" s="103"/>
      <c r="R74" s="103"/>
      <c r="S74" s="103"/>
      <c r="T74" s="124" t="str">
        <f>IF(NOT(ISBLANK(R74)),(INDEX('Department List'!$B$4:$B$230,MATCH((IF(R74=0,C72,(LEFT(R74,2)))),'Department List'!$A$4:$A$230,0))),"")</f>
        <v/>
      </c>
      <c r="U74" s="125" t="str">
        <f t="shared" si="1"/>
        <v/>
      </c>
    </row>
    <row r="75" spans="1:21" ht="13.5" customHeight="1" x14ac:dyDescent="0.2">
      <c r="A75" s="57"/>
      <c r="B75" s="76"/>
      <c r="C75" s="140"/>
      <c r="D75" s="140"/>
      <c r="E75" s="97">
        <f t="shared" si="3"/>
        <v>0</v>
      </c>
      <c r="F75" s="58"/>
      <c r="G75" s="6"/>
      <c r="H75" s="6"/>
      <c r="I75" s="132"/>
      <c r="J75" s="132"/>
      <c r="K75" s="55"/>
      <c r="L75" s="55"/>
      <c r="M75" s="55"/>
      <c r="N75" s="55"/>
      <c r="O75" s="55"/>
      <c r="P75" s="54" t="s">
        <v>16</v>
      </c>
      <c r="Q75" s="103"/>
      <c r="R75" s="103"/>
      <c r="S75" s="103"/>
      <c r="T75" s="124" t="str">
        <f>IF(NOT(ISBLANK(R75)),(INDEX('Department List'!$B$4:$B$230,MATCH((IF(R75=0,C73,(LEFT(R75,2)))),'Department List'!$A$4:$A$230,0))),"")</f>
        <v/>
      </c>
      <c r="U75" s="125" t="str">
        <f t="shared" si="1"/>
        <v/>
      </c>
    </row>
    <row r="76" spans="1:21" ht="13.5" customHeight="1" x14ac:dyDescent="0.2">
      <c r="A76" s="57"/>
      <c r="B76" s="76"/>
      <c r="C76" s="140"/>
      <c r="D76" s="140"/>
      <c r="E76" s="97">
        <f t="shared" si="3"/>
        <v>0</v>
      </c>
      <c r="F76" s="58"/>
      <c r="G76" s="6"/>
      <c r="H76" s="6"/>
      <c r="I76" s="132"/>
      <c r="J76" s="132"/>
      <c r="K76" s="55"/>
      <c r="L76" s="55"/>
      <c r="M76" s="55"/>
      <c r="N76" s="55"/>
      <c r="O76" s="55"/>
      <c r="P76" s="54" t="s">
        <v>16</v>
      </c>
      <c r="Q76" s="103"/>
      <c r="R76" s="103"/>
      <c r="S76" s="103"/>
      <c r="T76" s="124" t="str">
        <f>IF(NOT(ISBLANK(R76)),(INDEX('Department List'!$B$4:$B$230,MATCH((IF(R76=0,C74,(LEFT(R76,2)))),'Department List'!$A$4:$A$230,0))),"")</f>
        <v/>
      </c>
      <c r="U76" s="125" t="str">
        <f t="shared" si="1"/>
        <v/>
      </c>
    </row>
    <row r="77" spans="1:21" ht="13.5" customHeight="1" x14ac:dyDescent="0.2">
      <c r="A77" s="57"/>
      <c r="B77" s="76"/>
      <c r="C77" s="140"/>
      <c r="D77" s="140"/>
      <c r="E77" s="97">
        <f t="shared" si="3"/>
        <v>0</v>
      </c>
      <c r="F77" s="58"/>
      <c r="G77" s="6"/>
      <c r="H77" s="6"/>
      <c r="I77" s="132"/>
      <c r="J77" s="132"/>
      <c r="K77" s="55"/>
      <c r="L77" s="55"/>
      <c r="M77" s="55"/>
      <c r="N77" s="55"/>
      <c r="O77" s="55"/>
      <c r="P77" s="54" t="s">
        <v>16</v>
      </c>
      <c r="Q77" s="103"/>
      <c r="R77" s="103"/>
      <c r="S77" s="103"/>
      <c r="T77" s="124" t="str">
        <f>IF(NOT(ISBLANK(R77)),(INDEX('Department List'!$B$4:$B$230,MATCH((IF(R77=0,C75,(LEFT(R77,2)))),'Department List'!$A$4:$A$230,0))),"")</f>
        <v/>
      </c>
      <c r="U77" s="125" t="str">
        <f t="shared" si="1"/>
        <v/>
      </c>
    </row>
    <row r="78" spans="1:21" ht="13.5" customHeight="1" x14ac:dyDescent="0.2">
      <c r="A78" s="57"/>
      <c r="B78" s="76"/>
      <c r="C78" s="140"/>
      <c r="D78" s="140"/>
      <c r="E78" s="97">
        <f t="shared" si="3"/>
        <v>0</v>
      </c>
      <c r="F78" s="58"/>
      <c r="G78" s="6"/>
      <c r="H78" s="6"/>
      <c r="I78" s="132"/>
      <c r="J78" s="132"/>
      <c r="K78" s="55"/>
      <c r="L78" s="55"/>
      <c r="M78" s="55"/>
      <c r="N78" s="55"/>
      <c r="O78" s="55"/>
      <c r="P78" s="54" t="s">
        <v>16</v>
      </c>
      <c r="Q78" s="103"/>
      <c r="R78" s="103"/>
      <c r="S78" s="103"/>
      <c r="T78" s="124" t="str">
        <f>IF(NOT(ISBLANK(R78)),(INDEX('Department List'!$B$4:$B$230,MATCH((IF(R78=0,C76,(LEFT(R78,2)))),'Department List'!$A$4:$A$230,0))),"")</f>
        <v/>
      </c>
      <c r="U78" s="125" t="str">
        <f t="shared" ref="U78:U141" si="4">IF((Q78=0),"",A78)</f>
        <v/>
      </c>
    </row>
    <row r="79" spans="1:21" ht="13.5" customHeight="1" x14ac:dyDescent="0.2">
      <c r="A79" s="57"/>
      <c r="B79" s="76"/>
      <c r="C79" s="140"/>
      <c r="D79" s="140"/>
      <c r="E79" s="97">
        <f t="shared" si="3"/>
        <v>0</v>
      </c>
      <c r="F79" s="58"/>
      <c r="G79" s="6"/>
      <c r="H79" s="6"/>
      <c r="I79" s="132"/>
      <c r="J79" s="132"/>
      <c r="K79" s="55"/>
      <c r="L79" s="55"/>
      <c r="M79" s="55"/>
      <c r="N79" s="55"/>
      <c r="O79" s="55"/>
      <c r="P79" s="54" t="s">
        <v>16</v>
      </c>
      <c r="Q79" s="103"/>
      <c r="R79" s="103"/>
      <c r="S79" s="103"/>
      <c r="T79" s="124" t="str">
        <f>IF(NOT(ISBLANK(R79)),(INDEX('Department List'!$B$4:$B$230,MATCH((IF(R79=0,C77,(LEFT(R79,2)))),'Department List'!$A$4:$A$230,0))),"")</f>
        <v/>
      </c>
      <c r="U79" s="125" t="str">
        <f t="shared" si="4"/>
        <v/>
      </c>
    </row>
    <row r="80" spans="1:21" ht="13.5" customHeight="1" x14ac:dyDescent="0.2">
      <c r="A80" s="57"/>
      <c r="B80" s="76"/>
      <c r="C80" s="140"/>
      <c r="D80" s="140"/>
      <c r="E80" s="97">
        <f t="shared" si="3"/>
        <v>0</v>
      </c>
      <c r="F80" s="58"/>
      <c r="G80" s="6"/>
      <c r="H80" s="6"/>
      <c r="I80" s="132"/>
      <c r="J80" s="132"/>
      <c r="K80" s="55"/>
      <c r="L80" s="55"/>
      <c r="M80" s="55"/>
      <c r="N80" s="55"/>
      <c r="O80" s="55"/>
      <c r="P80" s="54" t="s">
        <v>16</v>
      </c>
      <c r="Q80" s="103"/>
      <c r="R80" s="103"/>
      <c r="S80" s="103"/>
      <c r="T80" s="124" t="str">
        <f>IF(NOT(ISBLANK(R80)),(INDEX('Department List'!$B$4:$B$230,MATCH((IF(R80=0,C78,(LEFT(R80,2)))),'Department List'!$A$4:$A$230,0))),"")</f>
        <v/>
      </c>
      <c r="U80" s="125" t="str">
        <f t="shared" si="4"/>
        <v/>
      </c>
    </row>
    <row r="81" spans="1:21" ht="13.5" customHeight="1" x14ac:dyDescent="0.2">
      <c r="A81" s="57"/>
      <c r="B81" s="76"/>
      <c r="C81" s="140"/>
      <c r="D81" s="140"/>
      <c r="E81" s="97">
        <f t="shared" si="3"/>
        <v>0</v>
      </c>
      <c r="F81" s="58"/>
      <c r="G81" s="6"/>
      <c r="H81" s="6"/>
      <c r="I81" s="132"/>
      <c r="J81" s="132"/>
      <c r="K81" s="55"/>
      <c r="L81" s="55"/>
      <c r="M81" s="55"/>
      <c r="N81" s="55"/>
      <c r="O81" s="55"/>
      <c r="P81" s="54" t="s">
        <v>16</v>
      </c>
      <c r="Q81" s="103"/>
      <c r="R81" s="103"/>
      <c r="S81" s="103"/>
      <c r="T81" s="124" t="str">
        <f>IF(NOT(ISBLANK(R81)),(INDEX('Department List'!$B$4:$B$230,MATCH((IF(R81=0,C79,(LEFT(R81,2)))),'Department List'!$A$4:$A$230,0))),"")</f>
        <v/>
      </c>
      <c r="U81" s="125" t="str">
        <f t="shared" si="4"/>
        <v/>
      </c>
    </row>
    <row r="82" spans="1:21" ht="13.5" customHeight="1" x14ac:dyDescent="0.2">
      <c r="A82" s="57"/>
      <c r="B82" s="76"/>
      <c r="C82" s="140"/>
      <c r="D82" s="140"/>
      <c r="E82" s="97">
        <f t="shared" si="3"/>
        <v>0</v>
      </c>
      <c r="F82" s="58"/>
      <c r="G82" s="6"/>
      <c r="H82" s="6"/>
      <c r="I82" s="132"/>
      <c r="J82" s="132"/>
      <c r="K82" s="55"/>
      <c r="L82" s="55"/>
      <c r="M82" s="55"/>
      <c r="N82" s="55"/>
      <c r="O82" s="55"/>
      <c r="P82" s="54" t="s">
        <v>16</v>
      </c>
      <c r="Q82" s="103"/>
      <c r="R82" s="103"/>
      <c r="S82" s="103"/>
      <c r="T82" s="124" t="str">
        <f>IF(NOT(ISBLANK(R82)),(INDEX('Department List'!$B$4:$B$230,MATCH((IF(R82=0,C80,(LEFT(R82,2)))),'Department List'!$A$4:$A$230,0))),"")</f>
        <v/>
      </c>
      <c r="U82" s="125" t="str">
        <f t="shared" si="4"/>
        <v/>
      </c>
    </row>
    <row r="83" spans="1:21" ht="13.5" customHeight="1" x14ac:dyDescent="0.2">
      <c r="A83" s="57"/>
      <c r="B83" s="76"/>
      <c r="C83" s="140"/>
      <c r="D83" s="140"/>
      <c r="E83" s="97">
        <f t="shared" si="3"/>
        <v>0</v>
      </c>
      <c r="F83" s="58"/>
      <c r="G83" s="6"/>
      <c r="H83" s="6"/>
      <c r="I83" s="132"/>
      <c r="J83" s="132"/>
      <c r="K83" s="55"/>
      <c r="L83" s="55"/>
      <c r="M83" s="55"/>
      <c r="N83" s="55"/>
      <c r="O83" s="55"/>
      <c r="P83" s="54" t="s">
        <v>16</v>
      </c>
      <c r="Q83" s="103"/>
      <c r="R83" s="103"/>
      <c r="S83" s="103"/>
      <c r="T83" s="124" t="str">
        <f>IF(NOT(ISBLANK(R83)),(INDEX('Department List'!$B$4:$B$230,MATCH((IF(R83=0,C81,(LEFT(R83,2)))),'Department List'!$A$4:$A$230,0))),"")</f>
        <v/>
      </c>
      <c r="U83" s="125" t="str">
        <f t="shared" si="4"/>
        <v/>
      </c>
    </row>
    <row r="84" spans="1:21" ht="13.5" customHeight="1" x14ac:dyDescent="0.2">
      <c r="A84" s="57"/>
      <c r="B84" s="76"/>
      <c r="C84" s="140"/>
      <c r="D84" s="140"/>
      <c r="E84" s="97">
        <f t="shared" si="3"/>
        <v>0</v>
      </c>
      <c r="F84" s="58"/>
      <c r="G84" s="6"/>
      <c r="H84" s="6"/>
      <c r="I84" s="132"/>
      <c r="J84" s="132"/>
      <c r="K84" s="55"/>
      <c r="L84" s="55"/>
      <c r="M84" s="55"/>
      <c r="N84" s="55"/>
      <c r="O84" s="55"/>
      <c r="P84" s="54" t="s">
        <v>16</v>
      </c>
      <c r="Q84" s="103"/>
      <c r="R84" s="103"/>
      <c r="S84" s="103"/>
      <c r="T84" s="124" t="str">
        <f>IF(NOT(ISBLANK(R84)),(INDEX('Department List'!$B$4:$B$230,MATCH((IF(R84=0,C82,(LEFT(R84,2)))),'Department List'!$A$4:$A$230,0))),"")</f>
        <v/>
      </c>
      <c r="U84" s="125" t="str">
        <f t="shared" si="4"/>
        <v/>
      </c>
    </row>
    <row r="85" spans="1:21" ht="13.5" customHeight="1" x14ac:dyDescent="0.2">
      <c r="A85" s="57"/>
      <c r="B85" s="76"/>
      <c r="C85" s="140"/>
      <c r="D85" s="140"/>
      <c r="E85" s="97">
        <f t="shared" si="3"/>
        <v>0</v>
      </c>
      <c r="F85" s="58"/>
      <c r="G85" s="6"/>
      <c r="H85" s="6"/>
      <c r="I85" s="132"/>
      <c r="J85" s="132"/>
      <c r="K85" s="55"/>
      <c r="L85" s="55"/>
      <c r="M85" s="55"/>
      <c r="N85" s="55"/>
      <c r="O85" s="55"/>
      <c r="P85" s="54" t="s">
        <v>16</v>
      </c>
      <c r="Q85" s="103"/>
      <c r="R85" s="103"/>
      <c r="S85" s="103"/>
      <c r="T85" s="124" t="str">
        <f>IF(NOT(ISBLANK(R85)),(INDEX('Department List'!$B$4:$B$230,MATCH((IF(R85=0,C83,(LEFT(R85,2)))),'Department List'!$A$4:$A$230,0))),"")</f>
        <v/>
      </c>
      <c r="U85" s="125" t="str">
        <f t="shared" si="4"/>
        <v/>
      </c>
    </row>
    <row r="86" spans="1:21" ht="13.5" customHeight="1" x14ac:dyDescent="0.2">
      <c r="A86" s="57"/>
      <c r="B86" s="76"/>
      <c r="C86" s="140"/>
      <c r="D86" s="140"/>
      <c r="E86" s="97">
        <f t="shared" si="3"/>
        <v>0</v>
      </c>
      <c r="F86" s="58"/>
      <c r="G86" s="6"/>
      <c r="H86" s="6"/>
      <c r="I86" s="132"/>
      <c r="J86" s="132"/>
      <c r="K86" s="55"/>
      <c r="L86" s="55"/>
      <c r="M86" s="55"/>
      <c r="N86" s="55"/>
      <c r="O86" s="55"/>
      <c r="P86" s="54" t="s">
        <v>16</v>
      </c>
      <c r="Q86" s="103"/>
      <c r="R86" s="103"/>
      <c r="S86" s="103"/>
      <c r="T86" s="124" t="str">
        <f>IF(NOT(ISBLANK(R86)),(INDEX('Department List'!$B$4:$B$230,MATCH((IF(R86=0,C84,(LEFT(R86,2)))),'Department List'!$A$4:$A$230,0))),"")</f>
        <v/>
      </c>
      <c r="U86" s="125" t="str">
        <f t="shared" si="4"/>
        <v/>
      </c>
    </row>
    <row r="87" spans="1:21" ht="13.5" customHeight="1" x14ac:dyDescent="0.2">
      <c r="A87" s="57"/>
      <c r="B87" s="76"/>
      <c r="C87" s="140"/>
      <c r="D87" s="140"/>
      <c r="E87" s="97">
        <f t="shared" si="3"/>
        <v>0</v>
      </c>
      <c r="F87" s="58"/>
      <c r="G87" s="6"/>
      <c r="H87" s="6"/>
      <c r="I87" s="132"/>
      <c r="J87" s="132"/>
      <c r="K87" s="55"/>
      <c r="L87" s="55"/>
      <c r="M87" s="55"/>
      <c r="N87" s="55"/>
      <c r="O87" s="55"/>
      <c r="P87" s="54" t="s">
        <v>16</v>
      </c>
      <c r="Q87" s="103"/>
      <c r="R87" s="103"/>
      <c r="S87" s="103"/>
      <c r="T87" s="124" t="str">
        <f>IF(NOT(ISBLANK(R87)),(INDEX('Department List'!$B$4:$B$230,MATCH((IF(R87=0,C85,(LEFT(R87,2)))),'Department List'!$A$4:$A$230,0))),"")</f>
        <v/>
      </c>
      <c r="U87" s="125" t="str">
        <f t="shared" si="4"/>
        <v/>
      </c>
    </row>
    <row r="88" spans="1:21" ht="13.5" customHeight="1" x14ac:dyDescent="0.2">
      <c r="A88" s="57"/>
      <c r="B88" s="76"/>
      <c r="C88" s="140"/>
      <c r="D88" s="140"/>
      <c r="E88" s="97">
        <f t="shared" si="3"/>
        <v>0</v>
      </c>
      <c r="F88" s="58"/>
      <c r="G88" s="6"/>
      <c r="H88" s="6"/>
      <c r="I88" s="132"/>
      <c r="J88" s="132"/>
      <c r="K88" s="55"/>
      <c r="L88" s="55"/>
      <c r="M88" s="55"/>
      <c r="N88" s="55"/>
      <c r="O88" s="55"/>
      <c r="P88" s="54" t="s">
        <v>16</v>
      </c>
      <c r="Q88" s="103"/>
      <c r="R88" s="103"/>
      <c r="S88" s="103"/>
      <c r="T88" s="124" t="str">
        <f>IF(NOT(ISBLANK(R88)),(INDEX('Department List'!$B$4:$B$230,MATCH((IF(R88=0,C86,(LEFT(R88,2)))),'Department List'!$A$4:$A$230,0))),"")</f>
        <v/>
      </c>
      <c r="U88" s="125" t="str">
        <f t="shared" si="4"/>
        <v/>
      </c>
    </row>
    <row r="89" spans="1:21" ht="13.5" customHeight="1" x14ac:dyDescent="0.2">
      <c r="A89" s="57"/>
      <c r="B89" s="76"/>
      <c r="C89" s="140"/>
      <c r="D89" s="140"/>
      <c r="E89" s="97">
        <f t="shared" si="3"/>
        <v>0</v>
      </c>
      <c r="F89" s="58"/>
      <c r="G89" s="6"/>
      <c r="H89" s="6"/>
      <c r="I89" s="132"/>
      <c r="J89" s="132"/>
      <c r="K89" s="55"/>
      <c r="L89" s="55"/>
      <c r="M89" s="55"/>
      <c r="N89" s="55"/>
      <c r="O89" s="55"/>
      <c r="P89" s="54" t="s">
        <v>16</v>
      </c>
      <c r="Q89" s="103"/>
      <c r="R89" s="103"/>
      <c r="S89" s="103"/>
      <c r="T89" s="124" t="str">
        <f>IF(NOT(ISBLANK(R89)),(INDEX('Department List'!$B$4:$B$230,MATCH((IF(R89=0,C87,(LEFT(R89,2)))),'Department List'!$A$4:$A$230,0))),"")</f>
        <v/>
      </c>
      <c r="U89" s="125" t="str">
        <f t="shared" si="4"/>
        <v/>
      </c>
    </row>
    <row r="90" spans="1:21" ht="13.5" customHeight="1" x14ac:dyDescent="0.2">
      <c r="A90" s="57"/>
      <c r="B90" s="76"/>
      <c r="C90" s="140"/>
      <c r="D90" s="140"/>
      <c r="E90" s="97">
        <f t="shared" si="3"/>
        <v>0</v>
      </c>
      <c r="F90" s="58"/>
      <c r="G90" s="6"/>
      <c r="H90" s="6"/>
      <c r="I90" s="132"/>
      <c r="J90" s="132"/>
      <c r="K90" s="55"/>
      <c r="L90" s="55"/>
      <c r="M90" s="55"/>
      <c r="N90" s="55"/>
      <c r="O90" s="55"/>
      <c r="P90" s="54" t="s">
        <v>16</v>
      </c>
      <c r="Q90" s="103"/>
      <c r="R90" s="103"/>
      <c r="S90" s="103"/>
      <c r="T90" s="124" t="str">
        <f>IF(NOT(ISBLANK(R90)),(INDEX('Department List'!$B$4:$B$230,MATCH((IF(R90=0,C88,(LEFT(R90,2)))),'Department List'!$A$4:$A$230,0))),"")</f>
        <v/>
      </c>
      <c r="U90" s="125" t="str">
        <f t="shared" si="4"/>
        <v/>
      </c>
    </row>
    <row r="91" spans="1:21" ht="13.5" customHeight="1" x14ac:dyDescent="0.2">
      <c r="A91" s="57"/>
      <c r="B91" s="76"/>
      <c r="C91" s="140"/>
      <c r="D91" s="140"/>
      <c r="E91" s="97">
        <f t="shared" si="3"/>
        <v>0</v>
      </c>
      <c r="F91" s="58"/>
      <c r="G91" s="6"/>
      <c r="H91" s="6"/>
      <c r="I91" s="132"/>
      <c r="J91" s="132"/>
      <c r="K91" s="55"/>
      <c r="L91" s="55"/>
      <c r="M91" s="55"/>
      <c r="N91" s="55"/>
      <c r="O91" s="55"/>
      <c r="P91" s="54" t="s">
        <v>16</v>
      </c>
      <c r="Q91" s="103"/>
      <c r="R91" s="103"/>
      <c r="S91" s="103"/>
      <c r="T91" s="124" t="str">
        <f>IF(NOT(ISBLANK(R91)),(INDEX('Department List'!$B$4:$B$230,MATCH((IF(R91=0,C89,(LEFT(R91,2)))),'Department List'!$A$4:$A$230,0))),"")</f>
        <v/>
      </c>
      <c r="U91" s="125" t="str">
        <f t="shared" si="4"/>
        <v/>
      </c>
    </row>
    <row r="92" spans="1:21" ht="13.5" customHeight="1" x14ac:dyDescent="0.2">
      <c r="A92" s="57"/>
      <c r="B92" s="76"/>
      <c r="C92" s="140"/>
      <c r="D92" s="140"/>
      <c r="E92" s="97">
        <f t="shared" si="3"/>
        <v>0</v>
      </c>
      <c r="F92" s="58"/>
      <c r="G92" s="6"/>
      <c r="H92" s="6"/>
      <c r="I92" s="132"/>
      <c r="J92" s="132"/>
      <c r="K92" s="55"/>
      <c r="L92" s="55"/>
      <c r="M92" s="55"/>
      <c r="N92" s="55"/>
      <c r="O92" s="55"/>
      <c r="P92" s="54" t="s">
        <v>16</v>
      </c>
      <c r="Q92" s="103"/>
      <c r="R92" s="103"/>
      <c r="S92" s="103"/>
      <c r="T92" s="124" t="str">
        <f>IF(NOT(ISBLANK(R92)),(INDEX('Department List'!$B$4:$B$230,MATCH((IF(R92=0,C90,(LEFT(R92,2)))),'Department List'!$A$4:$A$230,0))),"")</f>
        <v/>
      </c>
      <c r="U92" s="125" t="str">
        <f t="shared" si="4"/>
        <v/>
      </c>
    </row>
    <row r="93" spans="1:21" ht="13.5" customHeight="1" x14ac:dyDescent="0.2">
      <c r="A93" s="57"/>
      <c r="B93" s="76"/>
      <c r="C93" s="140"/>
      <c r="D93" s="140"/>
      <c r="E93" s="97">
        <f t="shared" si="3"/>
        <v>0</v>
      </c>
      <c r="F93" s="58"/>
      <c r="G93" s="6"/>
      <c r="H93" s="6"/>
      <c r="I93" s="132"/>
      <c r="J93" s="132"/>
      <c r="K93" s="55"/>
      <c r="L93" s="55"/>
      <c r="M93" s="55"/>
      <c r="N93" s="55"/>
      <c r="O93" s="55"/>
      <c r="P93" s="54" t="s">
        <v>16</v>
      </c>
      <c r="Q93" s="103"/>
      <c r="R93" s="103"/>
      <c r="S93" s="103"/>
      <c r="T93" s="124" t="str">
        <f>IF(NOT(ISBLANK(R93)),(INDEX('Department List'!$B$4:$B$230,MATCH((IF(R93=0,C91,(LEFT(R93,2)))),'Department List'!$A$4:$A$230,0))),"")</f>
        <v/>
      </c>
      <c r="U93" s="125" t="str">
        <f t="shared" si="4"/>
        <v/>
      </c>
    </row>
    <row r="94" spans="1:21" ht="13.5" customHeight="1" x14ac:dyDescent="0.2">
      <c r="A94" s="57"/>
      <c r="B94" s="76"/>
      <c r="C94" s="140"/>
      <c r="D94" s="140"/>
      <c r="E94" s="97">
        <f t="shared" si="3"/>
        <v>0</v>
      </c>
      <c r="F94" s="58"/>
      <c r="G94" s="6"/>
      <c r="H94" s="6"/>
      <c r="I94" s="132"/>
      <c r="J94" s="132"/>
      <c r="K94" s="55"/>
      <c r="L94" s="55"/>
      <c r="M94" s="55"/>
      <c r="N94" s="55"/>
      <c r="O94" s="55"/>
      <c r="P94" s="54" t="s">
        <v>16</v>
      </c>
      <c r="Q94" s="103"/>
      <c r="R94" s="103"/>
      <c r="S94" s="103"/>
      <c r="T94" s="124" t="str">
        <f>IF(NOT(ISBLANK(R94)),(INDEX('Department List'!$B$4:$B$230,MATCH((IF(R94=0,C92,(LEFT(R94,2)))),'Department List'!$A$4:$A$230,0))),"")</f>
        <v/>
      </c>
      <c r="U94" s="125" t="str">
        <f t="shared" si="4"/>
        <v/>
      </c>
    </row>
    <row r="95" spans="1:21" ht="13.5" customHeight="1" x14ac:dyDescent="0.2">
      <c r="A95" s="57"/>
      <c r="B95" s="76"/>
      <c r="C95" s="140"/>
      <c r="D95" s="140"/>
      <c r="E95" s="97">
        <f t="shared" si="3"/>
        <v>0</v>
      </c>
      <c r="F95" s="58"/>
      <c r="G95" s="6"/>
      <c r="H95" s="6"/>
      <c r="I95" s="132"/>
      <c r="J95" s="132"/>
      <c r="K95" s="55"/>
      <c r="L95" s="55"/>
      <c r="M95" s="55"/>
      <c r="N95" s="55"/>
      <c r="O95" s="55"/>
      <c r="P95" s="54" t="s">
        <v>16</v>
      </c>
      <c r="Q95" s="103"/>
      <c r="R95" s="103"/>
      <c r="S95" s="103"/>
      <c r="T95" s="124" t="str">
        <f>IF(NOT(ISBLANK(R95)),(INDEX('Department List'!$B$4:$B$230,MATCH((IF(R95=0,C93,(LEFT(R95,2)))),'Department List'!$A$4:$A$230,0))),"")</f>
        <v/>
      </c>
      <c r="U95" s="125" t="str">
        <f t="shared" si="4"/>
        <v/>
      </c>
    </row>
    <row r="96" spans="1:21" ht="13.5" customHeight="1" x14ac:dyDescent="0.2">
      <c r="A96" s="57"/>
      <c r="B96" s="76"/>
      <c r="C96" s="140"/>
      <c r="D96" s="140"/>
      <c r="E96" s="97">
        <f t="shared" si="3"/>
        <v>0</v>
      </c>
      <c r="F96" s="58"/>
      <c r="G96" s="6"/>
      <c r="H96" s="6"/>
      <c r="I96" s="132"/>
      <c r="J96" s="132"/>
      <c r="K96" s="55"/>
      <c r="L96" s="55"/>
      <c r="M96" s="55"/>
      <c r="N96" s="55"/>
      <c r="O96" s="55"/>
      <c r="P96" s="54" t="s">
        <v>16</v>
      </c>
      <c r="Q96" s="103"/>
      <c r="R96" s="103"/>
      <c r="S96" s="103"/>
      <c r="T96" s="124" t="str">
        <f>IF(NOT(ISBLANK(R96)),(INDEX('Department List'!$B$4:$B$230,MATCH((IF(R96=0,C94,(LEFT(R96,2)))),'Department List'!$A$4:$A$230,0))),"")</f>
        <v/>
      </c>
      <c r="U96" s="125" t="str">
        <f t="shared" si="4"/>
        <v/>
      </c>
    </row>
    <row r="97" spans="1:21" ht="13.5" customHeight="1" x14ac:dyDescent="0.2">
      <c r="A97" s="57"/>
      <c r="B97" s="76"/>
      <c r="C97" s="140"/>
      <c r="D97" s="140"/>
      <c r="E97" s="97">
        <f t="shared" si="3"/>
        <v>0</v>
      </c>
      <c r="F97" s="58"/>
      <c r="G97" s="6"/>
      <c r="H97" s="6"/>
      <c r="I97" s="132"/>
      <c r="J97" s="132"/>
      <c r="K97" s="55"/>
      <c r="L97" s="55"/>
      <c r="M97" s="55"/>
      <c r="N97" s="55"/>
      <c r="O97" s="55"/>
      <c r="P97" s="54" t="s">
        <v>16</v>
      </c>
      <c r="Q97" s="103"/>
      <c r="R97" s="103"/>
      <c r="S97" s="103"/>
      <c r="T97" s="124" t="str">
        <f>IF(NOT(ISBLANK(R97)),(INDEX('Department List'!$B$4:$B$230,MATCH((IF(R97=0,C95,(LEFT(R97,2)))),'Department List'!$A$4:$A$230,0))),"")</f>
        <v/>
      </c>
      <c r="U97" s="125" t="str">
        <f t="shared" si="4"/>
        <v/>
      </c>
    </row>
    <row r="98" spans="1:21" ht="13.5" customHeight="1" x14ac:dyDescent="0.2">
      <c r="A98" s="57"/>
      <c r="B98" s="76"/>
      <c r="C98" s="140"/>
      <c r="D98" s="140"/>
      <c r="E98" s="97">
        <f t="shared" si="3"/>
        <v>0</v>
      </c>
      <c r="F98" s="58"/>
      <c r="G98" s="6"/>
      <c r="H98" s="6"/>
      <c r="I98" s="132"/>
      <c r="J98" s="132"/>
      <c r="K98" s="55"/>
      <c r="L98" s="55"/>
      <c r="M98" s="55"/>
      <c r="N98" s="55"/>
      <c r="O98" s="55"/>
      <c r="P98" s="54" t="s">
        <v>16</v>
      </c>
      <c r="Q98" s="103"/>
      <c r="R98" s="103"/>
      <c r="S98" s="103"/>
      <c r="T98" s="124" t="str">
        <f>IF(NOT(ISBLANK(R98)),(INDEX('Department List'!$B$4:$B$230,MATCH((IF(R98=0,C96,(LEFT(R98,2)))),'Department List'!$A$4:$A$230,0))),"")</f>
        <v/>
      </c>
      <c r="U98" s="125" t="str">
        <f t="shared" si="4"/>
        <v/>
      </c>
    </row>
    <row r="99" spans="1:21" ht="13.5" customHeight="1" x14ac:dyDescent="0.2">
      <c r="A99" s="57"/>
      <c r="B99" s="76"/>
      <c r="C99" s="140"/>
      <c r="D99" s="140"/>
      <c r="E99" s="97">
        <f t="shared" si="3"/>
        <v>0</v>
      </c>
      <c r="F99" s="58"/>
      <c r="G99" s="6"/>
      <c r="H99" s="6"/>
      <c r="I99" s="132"/>
      <c r="J99" s="132"/>
      <c r="K99" s="55"/>
      <c r="L99" s="55"/>
      <c r="M99" s="55"/>
      <c r="N99" s="55"/>
      <c r="O99" s="55"/>
      <c r="P99" s="54" t="s">
        <v>16</v>
      </c>
      <c r="Q99" s="103"/>
      <c r="R99" s="103"/>
      <c r="S99" s="103"/>
      <c r="T99" s="124" t="str">
        <f>IF(NOT(ISBLANK(R99)),(INDEX('Department List'!$B$4:$B$230,MATCH((IF(R99=0,C97,(LEFT(R99,2)))),'Department List'!$A$4:$A$230,0))),"")</f>
        <v/>
      </c>
      <c r="U99" s="125" t="str">
        <f t="shared" si="4"/>
        <v/>
      </c>
    </row>
    <row r="100" spans="1:21" ht="13.5" customHeight="1" x14ac:dyDescent="0.2">
      <c r="A100" s="57"/>
      <c r="B100" s="76"/>
      <c r="C100" s="140"/>
      <c r="D100" s="140"/>
      <c r="E100" s="97">
        <f t="shared" si="3"/>
        <v>0</v>
      </c>
      <c r="F100" s="58"/>
      <c r="G100" s="6"/>
      <c r="H100" s="6"/>
      <c r="I100" s="132"/>
      <c r="J100" s="132"/>
      <c r="K100" s="55"/>
      <c r="L100" s="55"/>
      <c r="M100" s="55"/>
      <c r="N100" s="55"/>
      <c r="O100" s="55"/>
      <c r="P100" s="54" t="s">
        <v>16</v>
      </c>
      <c r="Q100" s="103"/>
      <c r="R100" s="103"/>
      <c r="S100" s="103"/>
      <c r="T100" s="124" t="str">
        <f>IF(NOT(ISBLANK(R100)),(INDEX('Department List'!$B$4:$B$230,MATCH((IF(R100=0,C98,(LEFT(R100,2)))),'Department List'!$A$4:$A$230,0))),"")</f>
        <v/>
      </c>
      <c r="U100" s="125" t="str">
        <f t="shared" si="4"/>
        <v/>
      </c>
    </row>
    <row r="101" spans="1:21" ht="13.5" customHeight="1" x14ac:dyDescent="0.2">
      <c r="A101" s="57"/>
      <c r="B101" s="76"/>
      <c r="C101" s="140"/>
      <c r="D101" s="140"/>
      <c r="E101" s="97">
        <f t="shared" si="3"/>
        <v>0</v>
      </c>
      <c r="F101" s="58"/>
      <c r="G101" s="6"/>
      <c r="H101" s="6"/>
      <c r="I101" s="132"/>
      <c r="J101" s="132"/>
      <c r="K101" s="55"/>
      <c r="L101" s="55"/>
      <c r="M101" s="55"/>
      <c r="N101" s="55"/>
      <c r="O101" s="55"/>
      <c r="P101" s="54" t="s">
        <v>16</v>
      </c>
      <c r="Q101" s="103"/>
      <c r="R101" s="103"/>
      <c r="S101" s="103"/>
      <c r="T101" s="124" t="str">
        <f>IF(NOT(ISBLANK(R101)),(INDEX('Department List'!$B$4:$B$230,MATCH((IF(R101=0,C99,(LEFT(R101,2)))),'Department List'!$A$4:$A$230,0))),"")</f>
        <v/>
      </c>
      <c r="U101" s="125" t="str">
        <f t="shared" si="4"/>
        <v/>
      </c>
    </row>
    <row r="102" spans="1:21" ht="13.5" customHeight="1" x14ac:dyDescent="0.2">
      <c r="A102" s="57"/>
      <c r="B102" s="76"/>
      <c r="C102" s="140"/>
      <c r="D102" s="140"/>
      <c r="E102" s="97">
        <f t="shared" si="3"/>
        <v>0</v>
      </c>
      <c r="F102" s="58"/>
      <c r="G102" s="6"/>
      <c r="H102" s="6"/>
      <c r="I102" s="132"/>
      <c r="J102" s="132"/>
      <c r="K102" s="55"/>
      <c r="L102" s="55"/>
      <c r="M102" s="55"/>
      <c r="N102" s="55"/>
      <c r="O102" s="55"/>
      <c r="P102" s="54" t="s">
        <v>16</v>
      </c>
      <c r="Q102" s="103"/>
      <c r="R102" s="103"/>
      <c r="S102" s="103"/>
      <c r="T102" s="124" t="str">
        <f>IF(NOT(ISBLANK(R102)),(INDEX('Department List'!$B$4:$B$230,MATCH((IF(R102=0,C100,(LEFT(R102,2)))),'Department List'!$A$4:$A$230,0))),"")</f>
        <v/>
      </c>
      <c r="U102" s="125" t="str">
        <f t="shared" si="4"/>
        <v/>
      </c>
    </row>
    <row r="103" spans="1:21" ht="13.5" customHeight="1" x14ac:dyDescent="0.2">
      <c r="A103" s="57"/>
      <c r="B103" s="76"/>
      <c r="C103" s="140"/>
      <c r="D103" s="140"/>
      <c r="E103" s="97">
        <f t="shared" si="3"/>
        <v>0</v>
      </c>
      <c r="F103" s="58"/>
      <c r="G103" s="6"/>
      <c r="H103" s="6"/>
      <c r="I103" s="132"/>
      <c r="J103" s="132"/>
      <c r="K103" s="55"/>
      <c r="L103" s="55"/>
      <c r="M103" s="55"/>
      <c r="N103" s="55"/>
      <c r="O103" s="55"/>
      <c r="P103" s="54" t="s">
        <v>16</v>
      </c>
      <c r="Q103" s="103"/>
      <c r="R103" s="103"/>
      <c r="S103" s="103"/>
      <c r="T103" s="124" t="str">
        <f>IF(NOT(ISBLANK(R103)),(INDEX('Department List'!$B$4:$B$230,MATCH((IF(R103=0,C101,(LEFT(R103,2)))),'Department List'!$A$4:$A$230,0))),"")</f>
        <v/>
      </c>
      <c r="U103" s="125" t="str">
        <f t="shared" si="4"/>
        <v/>
      </c>
    </row>
    <row r="104" spans="1:21" ht="13.5" customHeight="1" x14ac:dyDescent="0.2">
      <c r="A104" s="57"/>
      <c r="B104" s="76"/>
      <c r="C104" s="140"/>
      <c r="D104" s="140"/>
      <c r="E104" s="97">
        <f t="shared" si="3"/>
        <v>0</v>
      </c>
      <c r="F104" s="58"/>
      <c r="G104" s="6"/>
      <c r="H104" s="6"/>
      <c r="I104" s="132"/>
      <c r="J104" s="132"/>
      <c r="K104" s="55"/>
      <c r="L104" s="55"/>
      <c r="M104" s="55"/>
      <c r="N104" s="55"/>
      <c r="O104" s="55"/>
      <c r="P104" s="54" t="s">
        <v>16</v>
      </c>
      <c r="Q104" s="103"/>
      <c r="R104" s="103"/>
      <c r="S104" s="103"/>
      <c r="T104" s="124" t="str">
        <f>IF(NOT(ISBLANK(R104)),(INDEX('Department List'!$B$4:$B$230,MATCH((IF(R104=0,C102,(LEFT(R104,2)))),'Department List'!$A$4:$A$230,0))),"")</f>
        <v/>
      </c>
      <c r="U104" s="125" t="str">
        <f t="shared" si="4"/>
        <v/>
      </c>
    </row>
    <row r="105" spans="1:21" ht="13.5" customHeight="1" x14ac:dyDescent="0.2">
      <c r="A105" s="57"/>
      <c r="B105" s="76"/>
      <c r="C105" s="140"/>
      <c r="D105" s="140"/>
      <c r="E105" s="97">
        <f t="shared" si="3"/>
        <v>0</v>
      </c>
      <c r="F105" s="58"/>
      <c r="G105" s="6"/>
      <c r="H105" s="6"/>
      <c r="I105" s="132"/>
      <c r="J105" s="132"/>
      <c r="K105" s="55"/>
      <c r="L105" s="55"/>
      <c r="M105" s="55"/>
      <c r="N105" s="55"/>
      <c r="O105" s="55"/>
      <c r="P105" s="54" t="s">
        <v>16</v>
      </c>
      <c r="Q105" s="103"/>
      <c r="R105" s="103"/>
      <c r="S105" s="103"/>
      <c r="T105" s="124" t="str">
        <f>IF(NOT(ISBLANK(R105)),(INDEX('Department List'!$B$4:$B$230,MATCH((IF(R105=0,C103,(LEFT(R105,2)))),'Department List'!$A$4:$A$230,0))),"")</f>
        <v/>
      </c>
      <c r="U105" s="125" t="str">
        <f t="shared" si="4"/>
        <v/>
      </c>
    </row>
    <row r="106" spans="1:21" ht="13.5" customHeight="1" x14ac:dyDescent="0.2">
      <c r="A106" s="57"/>
      <c r="B106" s="76"/>
      <c r="C106" s="140"/>
      <c r="D106" s="140"/>
      <c r="E106" s="97">
        <f t="shared" si="3"/>
        <v>0</v>
      </c>
      <c r="F106" s="58"/>
      <c r="G106" s="6"/>
      <c r="H106" s="6"/>
      <c r="I106" s="132"/>
      <c r="J106" s="132"/>
      <c r="K106" s="55"/>
      <c r="L106" s="55"/>
      <c r="M106" s="55"/>
      <c r="N106" s="55"/>
      <c r="O106" s="55"/>
      <c r="P106" s="54" t="s">
        <v>16</v>
      </c>
      <c r="Q106" s="103"/>
      <c r="R106" s="103"/>
      <c r="S106" s="103"/>
      <c r="T106" s="124" t="str">
        <f>IF(NOT(ISBLANK(R106)),(INDEX('Department List'!$B$4:$B$230,MATCH((IF(R106=0,C104,(LEFT(R106,2)))),'Department List'!$A$4:$A$230,0))),"")</f>
        <v/>
      </c>
      <c r="U106" s="125" t="str">
        <f t="shared" si="4"/>
        <v/>
      </c>
    </row>
    <row r="107" spans="1:21" ht="13.5" customHeight="1" x14ac:dyDescent="0.2">
      <c r="A107" s="57"/>
      <c r="B107" s="76"/>
      <c r="C107" s="140"/>
      <c r="D107" s="140"/>
      <c r="E107" s="97">
        <f t="shared" si="3"/>
        <v>0</v>
      </c>
      <c r="F107" s="58"/>
      <c r="G107" s="6"/>
      <c r="H107" s="6"/>
      <c r="I107" s="132"/>
      <c r="J107" s="132"/>
      <c r="K107" s="55"/>
      <c r="L107" s="55"/>
      <c r="M107" s="55"/>
      <c r="N107" s="55"/>
      <c r="O107" s="55"/>
      <c r="P107" s="54" t="s">
        <v>16</v>
      </c>
      <c r="Q107" s="103"/>
      <c r="R107" s="103"/>
      <c r="S107" s="103"/>
      <c r="T107" s="124" t="str">
        <f>IF(NOT(ISBLANK(R107)),(INDEX('Department List'!$B$4:$B$230,MATCH((IF(R107=0,C105,(LEFT(R107,2)))),'Department List'!$A$4:$A$230,0))),"")</f>
        <v/>
      </c>
      <c r="U107" s="125" t="str">
        <f t="shared" si="4"/>
        <v/>
      </c>
    </row>
    <row r="108" spans="1:21" ht="13.5" customHeight="1" x14ac:dyDescent="0.2">
      <c r="A108" s="57"/>
      <c r="B108" s="76"/>
      <c r="C108" s="140"/>
      <c r="D108" s="140"/>
      <c r="E108" s="97">
        <f t="shared" si="3"/>
        <v>0</v>
      </c>
      <c r="F108" s="58"/>
      <c r="G108" s="6"/>
      <c r="H108" s="6"/>
      <c r="I108" s="132"/>
      <c r="J108" s="132"/>
      <c r="K108" s="55"/>
      <c r="L108" s="55"/>
      <c r="M108" s="55"/>
      <c r="N108" s="55"/>
      <c r="O108" s="55"/>
      <c r="P108" s="54" t="s">
        <v>16</v>
      </c>
      <c r="Q108" s="103"/>
      <c r="R108" s="103"/>
      <c r="S108" s="103"/>
      <c r="T108" s="124" t="str">
        <f>IF(NOT(ISBLANK(R108)),(INDEX('Department List'!$B$4:$B$230,MATCH((IF(R108=0,C106,(LEFT(R108,2)))),'Department List'!$A$4:$A$230,0))),"")</f>
        <v/>
      </c>
      <c r="U108" s="125" t="str">
        <f t="shared" si="4"/>
        <v/>
      </c>
    </row>
    <row r="109" spans="1:21" ht="13.5" customHeight="1" x14ac:dyDescent="0.2">
      <c r="A109" s="57"/>
      <c r="B109" s="76"/>
      <c r="C109" s="140"/>
      <c r="D109" s="140"/>
      <c r="E109" s="97">
        <f t="shared" si="3"/>
        <v>0</v>
      </c>
      <c r="F109" s="58"/>
      <c r="G109" s="6"/>
      <c r="H109" s="6"/>
      <c r="I109" s="132"/>
      <c r="J109" s="132"/>
      <c r="K109" s="55"/>
      <c r="L109" s="55"/>
      <c r="M109" s="55"/>
      <c r="N109" s="55"/>
      <c r="O109" s="55"/>
      <c r="P109" s="54" t="s">
        <v>16</v>
      </c>
      <c r="Q109" s="103"/>
      <c r="R109" s="103"/>
      <c r="S109" s="103"/>
      <c r="T109" s="124" t="str">
        <f>IF(NOT(ISBLANK(R109)),(INDEX('Department List'!$B$4:$B$230,MATCH((IF(R109=0,C107,(LEFT(R109,2)))),'Department List'!$A$4:$A$230,0))),"")</f>
        <v/>
      </c>
      <c r="U109" s="125" t="str">
        <f t="shared" si="4"/>
        <v/>
      </c>
    </row>
    <row r="110" spans="1:21" ht="13.5" customHeight="1" x14ac:dyDescent="0.2">
      <c r="A110" s="57"/>
      <c r="B110" s="76"/>
      <c r="C110" s="140"/>
      <c r="D110" s="140"/>
      <c r="E110" s="97">
        <f t="shared" si="3"/>
        <v>0</v>
      </c>
      <c r="F110" s="58"/>
      <c r="G110" s="6"/>
      <c r="H110" s="6"/>
      <c r="I110" s="132"/>
      <c r="J110" s="132"/>
      <c r="K110" s="55"/>
      <c r="L110" s="55"/>
      <c r="M110" s="55"/>
      <c r="N110" s="55"/>
      <c r="O110" s="55"/>
      <c r="P110" s="54" t="s">
        <v>16</v>
      </c>
      <c r="Q110" s="103"/>
      <c r="R110" s="103"/>
      <c r="S110" s="103"/>
      <c r="T110" s="124" t="str">
        <f>IF(NOT(ISBLANK(R110)),(INDEX('Department List'!$B$4:$B$230,MATCH((IF(R110=0,C108,(LEFT(R110,2)))),'Department List'!$A$4:$A$230,0))),"")</f>
        <v/>
      </c>
      <c r="U110" s="125" t="str">
        <f t="shared" si="4"/>
        <v/>
      </c>
    </row>
    <row r="111" spans="1:21" ht="13.5" customHeight="1" x14ac:dyDescent="0.2">
      <c r="A111" s="57"/>
      <c r="B111" s="76"/>
      <c r="C111" s="140"/>
      <c r="D111" s="140"/>
      <c r="E111" s="97">
        <f t="shared" si="3"/>
        <v>0</v>
      </c>
      <c r="F111" s="58"/>
      <c r="G111" s="6"/>
      <c r="H111" s="6"/>
      <c r="I111" s="132"/>
      <c r="J111" s="132"/>
      <c r="K111" s="55"/>
      <c r="L111" s="55"/>
      <c r="M111" s="55"/>
      <c r="N111" s="55"/>
      <c r="O111" s="55"/>
      <c r="P111" s="54" t="s">
        <v>16</v>
      </c>
      <c r="Q111" s="103"/>
      <c r="R111" s="103"/>
      <c r="S111" s="103"/>
      <c r="T111" s="124" t="str">
        <f>IF(NOT(ISBLANK(R111)),(INDEX('Department List'!$B$4:$B$230,MATCH((IF(R111=0,C109,(LEFT(R111,2)))),'Department List'!$A$4:$A$230,0))),"")</f>
        <v/>
      </c>
      <c r="U111" s="125" t="str">
        <f t="shared" si="4"/>
        <v/>
      </c>
    </row>
    <row r="112" spans="1:21" ht="13.5" customHeight="1" x14ac:dyDescent="0.2">
      <c r="A112" s="57"/>
      <c r="B112" s="76"/>
      <c r="C112" s="140"/>
      <c r="D112" s="140"/>
      <c r="E112" s="97">
        <f t="shared" si="3"/>
        <v>0</v>
      </c>
      <c r="F112" s="58"/>
      <c r="G112" s="6"/>
      <c r="H112" s="6"/>
      <c r="I112" s="132"/>
      <c r="J112" s="132"/>
      <c r="K112" s="55"/>
      <c r="L112" s="55"/>
      <c r="M112" s="55"/>
      <c r="N112" s="55"/>
      <c r="O112" s="55"/>
      <c r="P112" s="54" t="s">
        <v>16</v>
      </c>
      <c r="Q112" s="103"/>
      <c r="R112" s="103"/>
      <c r="S112" s="103"/>
      <c r="T112" s="124" t="str">
        <f>IF(NOT(ISBLANK(R112)),(INDEX('Department List'!$B$4:$B$230,MATCH((IF(R112=0,C110,(LEFT(R112,2)))),'Department List'!$A$4:$A$230,0))),"")</f>
        <v/>
      </c>
      <c r="U112" s="125" t="str">
        <f t="shared" si="4"/>
        <v/>
      </c>
    </row>
    <row r="113" spans="1:21" ht="13.5" customHeight="1" x14ac:dyDescent="0.2">
      <c r="A113" s="57"/>
      <c r="B113" s="76"/>
      <c r="C113" s="140"/>
      <c r="D113" s="140"/>
      <c r="E113" s="97">
        <f t="shared" si="3"/>
        <v>0</v>
      </c>
      <c r="F113" s="58"/>
      <c r="G113" s="6"/>
      <c r="H113" s="6"/>
      <c r="I113" s="132"/>
      <c r="J113" s="132"/>
      <c r="K113" s="55"/>
      <c r="L113" s="55"/>
      <c r="M113" s="55"/>
      <c r="N113" s="55"/>
      <c r="O113" s="55"/>
      <c r="P113" s="54" t="s">
        <v>16</v>
      </c>
      <c r="Q113" s="103"/>
      <c r="R113" s="103"/>
      <c r="S113" s="103"/>
      <c r="T113" s="124" t="str">
        <f>IF(NOT(ISBLANK(R113)),(INDEX('Department List'!$B$4:$B$230,MATCH((IF(R113=0,C111,(LEFT(R113,2)))),'Department List'!$A$4:$A$230,0))),"")</f>
        <v/>
      </c>
      <c r="U113" s="125" t="str">
        <f t="shared" si="4"/>
        <v/>
      </c>
    </row>
    <row r="114" spans="1:21" ht="13.5" customHeight="1" x14ac:dyDescent="0.2">
      <c r="A114" s="57"/>
      <c r="B114" s="76"/>
      <c r="C114" s="140"/>
      <c r="D114" s="140"/>
      <c r="E114" s="97">
        <f t="shared" si="3"/>
        <v>0</v>
      </c>
      <c r="F114" s="58"/>
      <c r="G114" s="6"/>
      <c r="H114" s="6"/>
      <c r="I114" s="132"/>
      <c r="J114" s="132"/>
      <c r="K114" s="55"/>
      <c r="L114" s="55"/>
      <c r="M114" s="55"/>
      <c r="N114" s="55"/>
      <c r="O114" s="55"/>
      <c r="P114" s="54" t="s">
        <v>16</v>
      </c>
      <c r="Q114" s="103"/>
      <c r="R114" s="103"/>
      <c r="S114" s="103"/>
      <c r="T114" s="124" t="str">
        <f>IF(NOT(ISBLANK(R114)),(INDEX('Department List'!$B$4:$B$230,MATCH((IF(R114=0,C112,(LEFT(R114,2)))),'Department List'!$A$4:$A$230,0))),"")</f>
        <v/>
      </c>
      <c r="U114" s="125" t="str">
        <f t="shared" si="4"/>
        <v/>
      </c>
    </row>
    <row r="115" spans="1:21" ht="13.5" customHeight="1" x14ac:dyDescent="0.2">
      <c r="A115" s="57"/>
      <c r="B115" s="76"/>
      <c r="C115" s="140"/>
      <c r="D115" s="140"/>
      <c r="E115" s="97">
        <f t="shared" si="3"/>
        <v>0</v>
      </c>
      <c r="F115" s="58"/>
      <c r="G115" s="6"/>
      <c r="H115" s="6"/>
      <c r="I115" s="132"/>
      <c r="J115" s="132"/>
      <c r="K115" s="55"/>
      <c r="L115" s="55"/>
      <c r="M115" s="55"/>
      <c r="N115" s="55"/>
      <c r="O115" s="55"/>
      <c r="P115" s="54" t="s">
        <v>16</v>
      </c>
      <c r="Q115" s="103"/>
      <c r="R115" s="103"/>
      <c r="S115" s="103"/>
      <c r="T115" s="124" t="str">
        <f>IF(NOT(ISBLANK(R115)),(INDEX('Department List'!$B$4:$B$230,MATCH((IF(R115=0,C113,(LEFT(R115,2)))),'Department List'!$A$4:$A$230,0))),"")</f>
        <v/>
      </c>
      <c r="U115" s="125" t="str">
        <f t="shared" si="4"/>
        <v/>
      </c>
    </row>
    <row r="116" spans="1:21" ht="13.5" customHeight="1" x14ac:dyDescent="0.2">
      <c r="A116" s="57"/>
      <c r="B116" s="76"/>
      <c r="C116" s="140"/>
      <c r="D116" s="140"/>
      <c r="E116" s="97">
        <f t="shared" si="3"/>
        <v>0</v>
      </c>
      <c r="F116" s="58"/>
      <c r="G116" s="6"/>
      <c r="H116" s="6"/>
      <c r="I116" s="132"/>
      <c r="J116" s="132"/>
      <c r="K116" s="55"/>
      <c r="L116" s="55"/>
      <c r="M116" s="55"/>
      <c r="N116" s="55"/>
      <c r="O116" s="55"/>
      <c r="P116" s="54" t="s">
        <v>16</v>
      </c>
      <c r="Q116" s="103"/>
      <c r="R116" s="103"/>
      <c r="S116" s="103"/>
      <c r="T116" s="124" t="str">
        <f>IF(NOT(ISBLANK(R116)),(INDEX('Department List'!$B$4:$B$230,MATCH((IF(R116=0,C114,(LEFT(R116,2)))),'Department List'!$A$4:$A$230,0))),"")</f>
        <v/>
      </c>
      <c r="U116" s="125" t="str">
        <f t="shared" si="4"/>
        <v/>
      </c>
    </row>
    <row r="117" spans="1:21" ht="13.5" customHeight="1" x14ac:dyDescent="0.2">
      <c r="A117" s="57"/>
      <c r="B117" s="76"/>
      <c r="C117" s="140"/>
      <c r="D117" s="140"/>
      <c r="E117" s="97">
        <f t="shared" si="3"/>
        <v>0</v>
      </c>
      <c r="F117" s="58"/>
      <c r="G117" s="6"/>
      <c r="H117" s="6"/>
      <c r="I117" s="132"/>
      <c r="J117" s="132"/>
      <c r="K117" s="55"/>
      <c r="L117" s="55"/>
      <c r="M117" s="55"/>
      <c r="N117" s="55"/>
      <c r="O117" s="55"/>
      <c r="P117" s="54" t="s">
        <v>16</v>
      </c>
      <c r="Q117" s="103"/>
      <c r="R117" s="103"/>
      <c r="S117" s="103"/>
      <c r="T117" s="124" t="str">
        <f>IF(NOT(ISBLANK(R117)),(INDEX('Department List'!$B$4:$B$230,MATCH((IF(R117=0,C115,(LEFT(R117,2)))),'Department List'!$A$4:$A$230,0))),"")</f>
        <v/>
      </c>
      <c r="U117" s="125" t="str">
        <f t="shared" si="4"/>
        <v/>
      </c>
    </row>
    <row r="118" spans="1:21" ht="13.5" customHeight="1" x14ac:dyDescent="0.2">
      <c r="A118" s="57"/>
      <c r="B118" s="76"/>
      <c r="C118" s="140"/>
      <c r="D118" s="140"/>
      <c r="E118" s="97">
        <f t="shared" si="3"/>
        <v>0</v>
      </c>
      <c r="F118" s="58"/>
      <c r="G118" s="6"/>
      <c r="H118" s="6"/>
      <c r="I118" s="132"/>
      <c r="J118" s="132"/>
      <c r="K118" s="55"/>
      <c r="L118" s="55"/>
      <c r="M118" s="55"/>
      <c r="N118" s="55"/>
      <c r="O118" s="55"/>
      <c r="P118" s="54" t="s">
        <v>16</v>
      </c>
      <c r="Q118" s="103"/>
      <c r="R118" s="103"/>
      <c r="S118" s="103"/>
      <c r="T118" s="124" t="str">
        <f>IF(NOT(ISBLANK(R118)),(INDEX('Department List'!$B$4:$B$230,MATCH((IF(R118=0,C116,(LEFT(R118,2)))),'Department List'!$A$4:$A$230,0))),"")</f>
        <v/>
      </c>
      <c r="U118" s="125" t="str">
        <f t="shared" si="4"/>
        <v/>
      </c>
    </row>
    <row r="119" spans="1:21" ht="13.5" customHeight="1" x14ac:dyDescent="0.2">
      <c r="A119" s="57"/>
      <c r="B119" s="76"/>
      <c r="C119" s="140"/>
      <c r="D119" s="140"/>
      <c r="E119" s="97">
        <f t="shared" si="3"/>
        <v>0</v>
      </c>
      <c r="F119" s="58"/>
      <c r="G119" s="6"/>
      <c r="H119" s="6"/>
      <c r="I119" s="132"/>
      <c r="J119" s="132"/>
      <c r="K119" s="55"/>
      <c r="L119" s="55"/>
      <c r="M119" s="55"/>
      <c r="N119" s="55"/>
      <c r="O119" s="55"/>
      <c r="P119" s="54" t="s">
        <v>16</v>
      </c>
      <c r="Q119" s="103"/>
      <c r="R119" s="103"/>
      <c r="S119" s="103"/>
      <c r="T119" s="124" t="str">
        <f>IF(NOT(ISBLANK(R119)),(INDEX('Department List'!$B$4:$B$230,MATCH((IF(R119=0,C117,(LEFT(R119,2)))),'Department List'!$A$4:$A$230,0))),"")</f>
        <v/>
      </c>
      <c r="U119" s="125" t="str">
        <f t="shared" si="4"/>
        <v/>
      </c>
    </row>
    <row r="120" spans="1:21" ht="13.5" customHeight="1" x14ac:dyDescent="0.2">
      <c r="A120" s="57"/>
      <c r="B120" s="76"/>
      <c r="C120" s="140"/>
      <c r="D120" s="140"/>
      <c r="E120" s="97">
        <f t="shared" si="3"/>
        <v>0</v>
      </c>
      <c r="F120" s="58"/>
      <c r="G120" s="6"/>
      <c r="H120" s="6"/>
      <c r="I120" s="132"/>
      <c r="J120" s="132"/>
      <c r="K120" s="55"/>
      <c r="L120" s="55"/>
      <c r="M120" s="55"/>
      <c r="N120" s="55"/>
      <c r="O120" s="55"/>
      <c r="P120" s="54" t="s">
        <v>16</v>
      </c>
      <c r="Q120" s="103"/>
      <c r="R120" s="103"/>
      <c r="S120" s="103"/>
      <c r="T120" s="124" t="str">
        <f>IF(NOT(ISBLANK(R120)),(INDEX('Department List'!$B$4:$B$230,MATCH((IF(R120=0,C118,(LEFT(R120,2)))),'Department List'!$A$4:$A$230,0))),"")</f>
        <v/>
      </c>
      <c r="U120" s="125" t="str">
        <f t="shared" si="4"/>
        <v/>
      </c>
    </row>
    <row r="121" spans="1:21" ht="13.5" customHeight="1" x14ac:dyDescent="0.2">
      <c r="A121" s="57"/>
      <c r="B121" s="76"/>
      <c r="C121" s="140"/>
      <c r="D121" s="140"/>
      <c r="E121" s="97">
        <f t="shared" si="3"/>
        <v>0</v>
      </c>
      <c r="F121" s="58"/>
      <c r="G121" s="6"/>
      <c r="H121" s="6"/>
      <c r="I121" s="132"/>
      <c r="J121" s="132"/>
      <c r="K121" s="55"/>
      <c r="L121" s="55"/>
      <c r="M121" s="55"/>
      <c r="N121" s="55"/>
      <c r="O121" s="55"/>
      <c r="P121" s="54" t="s">
        <v>16</v>
      </c>
      <c r="Q121" s="103"/>
      <c r="R121" s="103"/>
      <c r="S121" s="103"/>
      <c r="T121" s="124" t="str">
        <f>IF(NOT(ISBLANK(R121)),(INDEX('Department List'!$B$4:$B$230,MATCH((IF(R121=0,C119,(LEFT(R121,2)))),'Department List'!$A$4:$A$230,0))),"")</f>
        <v/>
      </c>
      <c r="U121" s="125" t="str">
        <f t="shared" si="4"/>
        <v/>
      </c>
    </row>
    <row r="122" spans="1:21" ht="13.5" customHeight="1" x14ac:dyDescent="0.2">
      <c r="A122" s="57"/>
      <c r="B122" s="76"/>
      <c r="C122" s="140"/>
      <c r="D122" s="140"/>
      <c r="E122" s="97">
        <f t="shared" si="3"/>
        <v>0</v>
      </c>
      <c r="F122" s="58"/>
      <c r="G122" s="6"/>
      <c r="H122" s="6"/>
      <c r="I122" s="132"/>
      <c r="J122" s="132"/>
      <c r="K122" s="55"/>
      <c r="L122" s="55"/>
      <c r="M122" s="55"/>
      <c r="N122" s="55"/>
      <c r="O122" s="55"/>
      <c r="P122" s="54" t="s">
        <v>16</v>
      </c>
      <c r="Q122" s="103"/>
      <c r="R122" s="103"/>
      <c r="S122" s="103"/>
      <c r="T122" s="124" t="str">
        <f>IF(NOT(ISBLANK(R122)),(INDEX('Department List'!$B$4:$B$230,MATCH((IF(R122=0,C120,(LEFT(R122,2)))),'Department List'!$A$4:$A$230,0))),"")</f>
        <v/>
      </c>
      <c r="U122" s="125" t="str">
        <f t="shared" si="4"/>
        <v/>
      </c>
    </row>
    <row r="123" spans="1:21" ht="13.5" customHeight="1" x14ac:dyDescent="0.2">
      <c r="A123" s="57"/>
      <c r="B123" s="76"/>
      <c r="C123" s="140"/>
      <c r="D123" s="140"/>
      <c r="E123" s="97">
        <f t="shared" ref="E123:E186" si="5">IF((ISNA(C123+D123))="TRUE","",(C123+D123))</f>
        <v>0</v>
      </c>
      <c r="F123" s="58"/>
      <c r="G123" s="6"/>
      <c r="H123" s="6"/>
      <c r="I123" s="132"/>
      <c r="J123" s="132"/>
      <c r="K123" s="55"/>
      <c r="L123" s="55"/>
      <c r="M123" s="55"/>
      <c r="N123" s="55"/>
      <c r="O123" s="55"/>
      <c r="P123" s="54" t="s">
        <v>16</v>
      </c>
      <c r="Q123" s="103"/>
      <c r="R123" s="103"/>
      <c r="S123" s="103"/>
      <c r="T123" s="124" t="str">
        <f>IF(NOT(ISBLANK(R123)),(INDEX('Department List'!$B$4:$B$230,MATCH((IF(R123=0,C121,(LEFT(R123,2)))),'Department List'!$A$4:$A$230,0))),"")</f>
        <v/>
      </c>
      <c r="U123" s="125" t="str">
        <f t="shared" si="4"/>
        <v/>
      </c>
    </row>
    <row r="124" spans="1:21" ht="13.5" customHeight="1" x14ac:dyDescent="0.2">
      <c r="A124" s="57"/>
      <c r="B124" s="76"/>
      <c r="C124" s="140"/>
      <c r="D124" s="140"/>
      <c r="E124" s="97">
        <f t="shared" si="5"/>
        <v>0</v>
      </c>
      <c r="F124" s="58"/>
      <c r="G124" s="6"/>
      <c r="H124" s="6"/>
      <c r="I124" s="132"/>
      <c r="J124" s="132"/>
      <c r="K124" s="55"/>
      <c r="L124" s="55"/>
      <c r="M124" s="55"/>
      <c r="N124" s="55"/>
      <c r="O124" s="55"/>
      <c r="P124" s="54" t="s">
        <v>16</v>
      </c>
      <c r="Q124" s="103"/>
      <c r="R124" s="103"/>
      <c r="S124" s="103"/>
      <c r="T124" s="124" t="str">
        <f>IF(NOT(ISBLANK(R124)),(INDEX('Department List'!$B$4:$B$230,MATCH((IF(R124=0,C122,(LEFT(R124,2)))),'Department List'!$A$4:$A$230,0))),"")</f>
        <v/>
      </c>
      <c r="U124" s="125" t="str">
        <f t="shared" si="4"/>
        <v/>
      </c>
    </row>
    <row r="125" spans="1:21" ht="13.5" customHeight="1" x14ac:dyDescent="0.2">
      <c r="A125" s="57"/>
      <c r="B125" s="76"/>
      <c r="C125" s="140"/>
      <c r="D125" s="140"/>
      <c r="E125" s="97">
        <f t="shared" si="5"/>
        <v>0</v>
      </c>
      <c r="F125" s="58"/>
      <c r="G125" s="6"/>
      <c r="H125" s="6"/>
      <c r="I125" s="132"/>
      <c r="J125" s="132"/>
      <c r="K125" s="55"/>
      <c r="L125" s="55"/>
      <c r="M125" s="55"/>
      <c r="N125" s="55"/>
      <c r="O125" s="55"/>
      <c r="P125" s="54" t="s">
        <v>16</v>
      </c>
      <c r="Q125" s="103"/>
      <c r="R125" s="103"/>
      <c r="S125" s="103"/>
      <c r="T125" s="124" t="str">
        <f>IF(NOT(ISBLANK(R125)),(INDEX('Department List'!$B$4:$B$230,MATCH((IF(R125=0,C123,(LEFT(R125,2)))),'Department List'!$A$4:$A$230,0))),"")</f>
        <v/>
      </c>
      <c r="U125" s="125" t="str">
        <f t="shared" si="4"/>
        <v/>
      </c>
    </row>
    <row r="126" spans="1:21" ht="13.5" customHeight="1" x14ac:dyDescent="0.2">
      <c r="A126" s="57"/>
      <c r="B126" s="76"/>
      <c r="C126" s="140"/>
      <c r="D126" s="140"/>
      <c r="E126" s="97">
        <f t="shared" si="5"/>
        <v>0</v>
      </c>
      <c r="F126" s="58"/>
      <c r="G126" s="6"/>
      <c r="H126" s="6"/>
      <c r="I126" s="132"/>
      <c r="J126" s="132"/>
      <c r="K126" s="55"/>
      <c r="L126" s="55"/>
      <c r="M126" s="55"/>
      <c r="N126" s="55"/>
      <c r="O126" s="55"/>
      <c r="P126" s="54" t="s">
        <v>16</v>
      </c>
      <c r="Q126" s="103"/>
      <c r="R126" s="103"/>
      <c r="S126" s="103"/>
      <c r="T126" s="124" t="str">
        <f>IF(NOT(ISBLANK(R126)),(INDEX('Department List'!$B$4:$B$230,MATCH((IF(R126=0,C124,(LEFT(R126,2)))),'Department List'!$A$4:$A$230,0))),"")</f>
        <v/>
      </c>
      <c r="U126" s="125" t="str">
        <f t="shared" si="4"/>
        <v/>
      </c>
    </row>
    <row r="127" spans="1:21" ht="13.5" customHeight="1" x14ac:dyDescent="0.2">
      <c r="A127" s="57"/>
      <c r="B127" s="76"/>
      <c r="C127" s="140"/>
      <c r="D127" s="140"/>
      <c r="E127" s="97">
        <f t="shared" si="5"/>
        <v>0</v>
      </c>
      <c r="F127" s="58"/>
      <c r="G127" s="6"/>
      <c r="H127" s="6"/>
      <c r="I127" s="132"/>
      <c r="J127" s="132"/>
      <c r="K127" s="55"/>
      <c r="L127" s="55"/>
      <c r="M127" s="55"/>
      <c r="N127" s="55"/>
      <c r="O127" s="55"/>
      <c r="P127" s="54" t="s">
        <v>16</v>
      </c>
      <c r="Q127" s="103"/>
      <c r="R127" s="103"/>
      <c r="S127" s="103"/>
      <c r="T127" s="124" t="str">
        <f>IF(NOT(ISBLANK(R127)),(INDEX('Department List'!$B$4:$B$230,MATCH((IF(R127=0,C125,(LEFT(R127,2)))),'Department List'!$A$4:$A$230,0))),"")</f>
        <v/>
      </c>
      <c r="U127" s="125" t="str">
        <f t="shared" si="4"/>
        <v/>
      </c>
    </row>
    <row r="128" spans="1:21" ht="13.5" customHeight="1" x14ac:dyDescent="0.2">
      <c r="A128" s="57"/>
      <c r="B128" s="76"/>
      <c r="C128" s="140"/>
      <c r="D128" s="140"/>
      <c r="E128" s="97">
        <f t="shared" si="5"/>
        <v>0</v>
      </c>
      <c r="F128" s="58"/>
      <c r="G128" s="6"/>
      <c r="H128" s="6"/>
      <c r="I128" s="132"/>
      <c r="J128" s="132"/>
      <c r="K128" s="55"/>
      <c r="L128" s="55"/>
      <c r="M128" s="55"/>
      <c r="N128" s="55"/>
      <c r="O128" s="55"/>
      <c r="P128" s="54" t="s">
        <v>16</v>
      </c>
      <c r="Q128" s="103"/>
      <c r="R128" s="103"/>
      <c r="S128" s="103"/>
      <c r="T128" s="124" t="str">
        <f>IF(NOT(ISBLANK(R128)),(INDEX('Department List'!$B$4:$B$230,MATCH((IF(R128=0,C126,(LEFT(R128,2)))),'Department List'!$A$4:$A$230,0))),"")</f>
        <v/>
      </c>
      <c r="U128" s="125" t="str">
        <f t="shared" si="4"/>
        <v/>
      </c>
    </row>
    <row r="129" spans="1:21" ht="13.5" customHeight="1" x14ac:dyDescent="0.2">
      <c r="A129" s="57"/>
      <c r="B129" s="76"/>
      <c r="C129" s="140"/>
      <c r="D129" s="140"/>
      <c r="E129" s="97">
        <f t="shared" si="5"/>
        <v>0</v>
      </c>
      <c r="F129" s="58"/>
      <c r="G129" s="6"/>
      <c r="H129" s="6"/>
      <c r="I129" s="132"/>
      <c r="J129" s="132"/>
      <c r="K129" s="55"/>
      <c r="L129" s="55"/>
      <c r="M129" s="55"/>
      <c r="N129" s="55"/>
      <c r="O129" s="55"/>
      <c r="P129" s="54" t="s">
        <v>16</v>
      </c>
      <c r="Q129" s="103"/>
      <c r="R129" s="103"/>
      <c r="S129" s="103"/>
      <c r="T129" s="124" t="str">
        <f>IF(NOT(ISBLANK(R129)),(INDEX('Department List'!$B$4:$B$230,MATCH((IF(R129=0,C127,(LEFT(R129,2)))),'Department List'!$A$4:$A$230,0))),"")</f>
        <v/>
      </c>
      <c r="U129" s="125" t="str">
        <f t="shared" si="4"/>
        <v/>
      </c>
    </row>
    <row r="130" spans="1:21" ht="13.5" customHeight="1" x14ac:dyDescent="0.2">
      <c r="A130" s="57"/>
      <c r="B130" s="76"/>
      <c r="C130" s="140"/>
      <c r="D130" s="140"/>
      <c r="E130" s="97">
        <f t="shared" si="5"/>
        <v>0</v>
      </c>
      <c r="F130" s="58"/>
      <c r="G130" s="6"/>
      <c r="H130" s="6"/>
      <c r="I130" s="132"/>
      <c r="J130" s="132"/>
      <c r="K130" s="55"/>
      <c r="L130" s="55"/>
      <c r="M130" s="55"/>
      <c r="N130" s="55"/>
      <c r="O130" s="55"/>
      <c r="P130" s="54" t="s">
        <v>16</v>
      </c>
      <c r="Q130" s="103"/>
      <c r="R130" s="103"/>
      <c r="S130" s="103"/>
      <c r="T130" s="124" t="str">
        <f>IF(NOT(ISBLANK(R130)),(INDEX('Department List'!$B$4:$B$230,MATCH((IF(R130=0,C128,(LEFT(R130,2)))),'Department List'!$A$4:$A$230,0))),"")</f>
        <v/>
      </c>
      <c r="U130" s="125" t="str">
        <f t="shared" si="4"/>
        <v/>
      </c>
    </row>
    <row r="131" spans="1:21" ht="13.5" customHeight="1" x14ac:dyDescent="0.2">
      <c r="A131" s="57"/>
      <c r="B131" s="76"/>
      <c r="C131" s="140"/>
      <c r="D131" s="140"/>
      <c r="E131" s="97">
        <f t="shared" si="5"/>
        <v>0</v>
      </c>
      <c r="F131" s="58"/>
      <c r="G131" s="6"/>
      <c r="H131" s="6"/>
      <c r="I131" s="132"/>
      <c r="J131" s="132"/>
      <c r="K131" s="55"/>
      <c r="L131" s="55"/>
      <c r="M131" s="55"/>
      <c r="N131" s="55"/>
      <c r="O131" s="55"/>
      <c r="P131" s="54" t="s">
        <v>16</v>
      </c>
      <c r="Q131" s="103"/>
      <c r="R131" s="103"/>
      <c r="S131" s="103"/>
      <c r="T131" s="124" t="str">
        <f>IF(NOT(ISBLANK(R131)),(INDEX('Department List'!$B$4:$B$230,MATCH((IF(R131=0,C129,(LEFT(R131,2)))),'Department List'!$A$4:$A$230,0))),"")</f>
        <v/>
      </c>
      <c r="U131" s="125" t="str">
        <f t="shared" si="4"/>
        <v/>
      </c>
    </row>
    <row r="132" spans="1:21" ht="13.5" customHeight="1" x14ac:dyDescent="0.2">
      <c r="A132" s="57"/>
      <c r="B132" s="76"/>
      <c r="C132" s="140"/>
      <c r="D132" s="140"/>
      <c r="E132" s="97">
        <f t="shared" si="5"/>
        <v>0</v>
      </c>
      <c r="F132" s="58"/>
      <c r="G132" s="6"/>
      <c r="H132" s="6"/>
      <c r="I132" s="132"/>
      <c r="J132" s="132"/>
      <c r="K132" s="55"/>
      <c r="L132" s="55"/>
      <c r="M132" s="55"/>
      <c r="N132" s="55"/>
      <c r="O132" s="55"/>
      <c r="P132" s="54" t="s">
        <v>16</v>
      </c>
      <c r="Q132" s="103"/>
      <c r="R132" s="103"/>
      <c r="S132" s="103"/>
      <c r="T132" s="124" t="str">
        <f>IF(NOT(ISBLANK(R132)),(INDEX('Department List'!$B$4:$B$230,MATCH((IF(R132=0,C130,(LEFT(R132,2)))),'Department List'!$A$4:$A$230,0))),"")</f>
        <v/>
      </c>
      <c r="U132" s="125" t="str">
        <f t="shared" si="4"/>
        <v/>
      </c>
    </row>
    <row r="133" spans="1:21" ht="13.5" customHeight="1" x14ac:dyDescent="0.2">
      <c r="A133" s="57"/>
      <c r="B133" s="76"/>
      <c r="C133" s="140"/>
      <c r="D133" s="140"/>
      <c r="E133" s="97">
        <f t="shared" si="5"/>
        <v>0</v>
      </c>
      <c r="F133" s="58"/>
      <c r="G133" s="6"/>
      <c r="H133" s="6"/>
      <c r="I133" s="132"/>
      <c r="J133" s="132"/>
      <c r="K133" s="55"/>
      <c r="L133" s="55"/>
      <c r="M133" s="55"/>
      <c r="N133" s="55"/>
      <c r="O133" s="55"/>
      <c r="P133" s="54" t="s">
        <v>16</v>
      </c>
      <c r="Q133" s="103"/>
      <c r="R133" s="103"/>
      <c r="S133" s="103"/>
      <c r="T133" s="124" t="str">
        <f>IF(NOT(ISBLANK(R133)),(INDEX('Department List'!$B$4:$B$230,MATCH((IF(R133=0,C131,(LEFT(R133,2)))),'Department List'!$A$4:$A$230,0))),"")</f>
        <v/>
      </c>
      <c r="U133" s="125" t="str">
        <f t="shared" si="4"/>
        <v/>
      </c>
    </row>
    <row r="134" spans="1:21" ht="13.5" customHeight="1" x14ac:dyDescent="0.2">
      <c r="A134" s="57"/>
      <c r="B134" s="76"/>
      <c r="C134" s="140"/>
      <c r="D134" s="140"/>
      <c r="E134" s="97">
        <f t="shared" si="5"/>
        <v>0</v>
      </c>
      <c r="F134" s="58"/>
      <c r="G134" s="6"/>
      <c r="H134" s="6"/>
      <c r="I134" s="132"/>
      <c r="J134" s="132"/>
      <c r="K134" s="55"/>
      <c r="L134" s="55"/>
      <c r="M134" s="55"/>
      <c r="N134" s="55"/>
      <c r="O134" s="55"/>
      <c r="P134" s="54" t="s">
        <v>16</v>
      </c>
      <c r="Q134" s="103"/>
      <c r="R134" s="103"/>
      <c r="S134" s="103"/>
      <c r="T134" s="124" t="str">
        <f>IF(NOT(ISBLANK(R134)),(INDEX('Department List'!$B$4:$B$230,MATCH((IF(R134=0,C132,(LEFT(R134,2)))),'Department List'!$A$4:$A$230,0))),"")</f>
        <v/>
      </c>
      <c r="U134" s="125" t="str">
        <f t="shared" si="4"/>
        <v/>
      </c>
    </row>
    <row r="135" spans="1:21" ht="13.5" customHeight="1" x14ac:dyDescent="0.2">
      <c r="A135" s="57"/>
      <c r="B135" s="76"/>
      <c r="C135" s="140"/>
      <c r="D135" s="140"/>
      <c r="E135" s="97">
        <f t="shared" si="5"/>
        <v>0</v>
      </c>
      <c r="F135" s="58"/>
      <c r="G135" s="6"/>
      <c r="H135" s="6"/>
      <c r="I135" s="132"/>
      <c r="J135" s="132"/>
      <c r="K135" s="55"/>
      <c r="L135" s="55"/>
      <c r="M135" s="55"/>
      <c r="N135" s="55"/>
      <c r="O135" s="55"/>
      <c r="P135" s="54" t="s">
        <v>16</v>
      </c>
      <c r="Q135" s="103"/>
      <c r="R135" s="103"/>
      <c r="S135" s="103"/>
      <c r="T135" s="124" t="str">
        <f>IF(NOT(ISBLANK(R135)),(INDEX('Department List'!$B$4:$B$230,MATCH((IF(R135=0,C133,(LEFT(R135,2)))),'Department List'!$A$4:$A$230,0))),"")</f>
        <v/>
      </c>
      <c r="U135" s="125" t="str">
        <f t="shared" si="4"/>
        <v/>
      </c>
    </row>
    <row r="136" spans="1:21" ht="13.5" customHeight="1" x14ac:dyDescent="0.2">
      <c r="A136" s="57"/>
      <c r="B136" s="76"/>
      <c r="C136" s="140"/>
      <c r="D136" s="140"/>
      <c r="E136" s="97">
        <f t="shared" si="5"/>
        <v>0</v>
      </c>
      <c r="F136" s="58"/>
      <c r="G136" s="6"/>
      <c r="H136" s="6"/>
      <c r="I136" s="132"/>
      <c r="J136" s="132"/>
      <c r="K136" s="55"/>
      <c r="L136" s="55"/>
      <c r="M136" s="55"/>
      <c r="N136" s="55"/>
      <c r="O136" s="55"/>
      <c r="P136" s="54" t="s">
        <v>16</v>
      </c>
      <c r="Q136" s="103"/>
      <c r="R136" s="103"/>
      <c r="S136" s="103"/>
      <c r="T136" s="124" t="str">
        <f>IF(NOT(ISBLANK(R136)),(INDEX('Department List'!$B$4:$B$230,MATCH((IF(R136=0,C134,(LEFT(R136,2)))),'Department List'!$A$4:$A$230,0))),"")</f>
        <v/>
      </c>
      <c r="U136" s="125" t="str">
        <f t="shared" si="4"/>
        <v/>
      </c>
    </row>
    <row r="137" spans="1:21" ht="13.5" customHeight="1" x14ac:dyDescent="0.2">
      <c r="A137" s="57"/>
      <c r="B137" s="76"/>
      <c r="C137" s="140"/>
      <c r="D137" s="140"/>
      <c r="E137" s="97">
        <f t="shared" si="5"/>
        <v>0</v>
      </c>
      <c r="F137" s="58"/>
      <c r="G137" s="6"/>
      <c r="H137" s="6"/>
      <c r="I137" s="132"/>
      <c r="J137" s="132"/>
      <c r="K137" s="55"/>
      <c r="L137" s="55"/>
      <c r="M137" s="55"/>
      <c r="N137" s="55"/>
      <c r="O137" s="55"/>
      <c r="P137" s="54" t="s">
        <v>16</v>
      </c>
      <c r="Q137" s="103"/>
      <c r="R137" s="103"/>
      <c r="S137" s="103"/>
      <c r="T137" s="124" t="str">
        <f>IF(NOT(ISBLANK(R137)),(INDEX('Department List'!$B$4:$B$230,MATCH((IF(R137=0,C135,(LEFT(R137,2)))),'Department List'!$A$4:$A$230,0))),"")</f>
        <v/>
      </c>
      <c r="U137" s="125" t="str">
        <f t="shared" si="4"/>
        <v/>
      </c>
    </row>
    <row r="138" spans="1:21" ht="13.5" customHeight="1" x14ac:dyDescent="0.2">
      <c r="A138" s="57"/>
      <c r="B138" s="76"/>
      <c r="C138" s="140"/>
      <c r="D138" s="140"/>
      <c r="E138" s="97">
        <f t="shared" si="5"/>
        <v>0</v>
      </c>
      <c r="F138" s="58"/>
      <c r="G138" s="6"/>
      <c r="H138" s="6"/>
      <c r="I138" s="132"/>
      <c r="J138" s="132"/>
      <c r="K138" s="55"/>
      <c r="L138" s="55"/>
      <c r="M138" s="55"/>
      <c r="N138" s="55"/>
      <c r="O138" s="55"/>
      <c r="P138" s="54" t="s">
        <v>16</v>
      </c>
      <c r="Q138" s="103"/>
      <c r="R138" s="103"/>
      <c r="S138" s="103"/>
      <c r="T138" s="124" t="str">
        <f>IF(NOT(ISBLANK(R138)),(INDEX('Department List'!$B$4:$B$230,MATCH((IF(R138=0,C136,(LEFT(R138,2)))),'Department List'!$A$4:$A$230,0))),"")</f>
        <v/>
      </c>
      <c r="U138" s="125" t="str">
        <f t="shared" si="4"/>
        <v/>
      </c>
    </row>
    <row r="139" spans="1:21" ht="13.5" customHeight="1" x14ac:dyDescent="0.2">
      <c r="A139" s="57"/>
      <c r="B139" s="76"/>
      <c r="C139" s="140"/>
      <c r="D139" s="140"/>
      <c r="E139" s="97">
        <f t="shared" si="5"/>
        <v>0</v>
      </c>
      <c r="F139" s="58"/>
      <c r="G139" s="6"/>
      <c r="H139" s="6"/>
      <c r="I139" s="132"/>
      <c r="J139" s="132"/>
      <c r="K139" s="55"/>
      <c r="L139" s="55"/>
      <c r="M139" s="55"/>
      <c r="N139" s="55"/>
      <c r="O139" s="55"/>
      <c r="P139" s="54" t="s">
        <v>16</v>
      </c>
      <c r="Q139" s="103"/>
      <c r="R139" s="103"/>
      <c r="S139" s="103"/>
      <c r="T139" s="124" t="str">
        <f>IF(NOT(ISBLANK(R139)),(INDEX('Department List'!$B$4:$B$230,MATCH((IF(R139=0,C137,(LEFT(R139,2)))),'Department List'!$A$4:$A$230,0))),"")</f>
        <v/>
      </c>
      <c r="U139" s="125" t="str">
        <f t="shared" si="4"/>
        <v/>
      </c>
    </row>
    <row r="140" spans="1:21" ht="13.5" customHeight="1" x14ac:dyDescent="0.2">
      <c r="A140" s="57"/>
      <c r="B140" s="76"/>
      <c r="C140" s="140"/>
      <c r="D140" s="140"/>
      <c r="E140" s="97">
        <f t="shared" si="5"/>
        <v>0</v>
      </c>
      <c r="F140" s="58"/>
      <c r="G140" s="6"/>
      <c r="H140" s="6"/>
      <c r="I140" s="132"/>
      <c r="J140" s="132"/>
      <c r="K140" s="55"/>
      <c r="L140" s="55"/>
      <c r="M140" s="55"/>
      <c r="N140" s="55"/>
      <c r="O140" s="55"/>
      <c r="P140" s="54" t="s">
        <v>16</v>
      </c>
      <c r="Q140" s="103"/>
      <c r="R140" s="103"/>
      <c r="S140" s="103"/>
      <c r="T140" s="124" t="str">
        <f>IF(NOT(ISBLANK(R140)),(INDEX('Department List'!$B$4:$B$230,MATCH((IF(R140=0,C138,(LEFT(R140,2)))),'Department List'!$A$4:$A$230,0))),"")</f>
        <v/>
      </c>
      <c r="U140" s="125" t="str">
        <f t="shared" si="4"/>
        <v/>
      </c>
    </row>
    <row r="141" spans="1:21" ht="13.5" customHeight="1" x14ac:dyDescent="0.2">
      <c r="A141" s="57"/>
      <c r="B141" s="76"/>
      <c r="C141" s="140"/>
      <c r="D141" s="140"/>
      <c r="E141" s="97">
        <f t="shared" si="5"/>
        <v>0</v>
      </c>
      <c r="F141" s="58"/>
      <c r="G141" s="6"/>
      <c r="H141" s="6"/>
      <c r="I141" s="132"/>
      <c r="J141" s="132"/>
      <c r="K141" s="55"/>
      <c r="L141" s="55"/>
      <c r="M141" s="55"/>
      <c r="N141" s="55"/>
      <c r="O141" s="55"/>
      <c r="P141" s="54" t="s">
        <v>16</v>
      </c>
      <c r="Q141" s="103"/>
      <c r="R141" s="103"/>
      <c r="S141" s="103"/>
      <c r="T141" s="124" t="str">
        <f>IF(NOT(ISBLANK(R141)),(INDEX('Department List'!$B$4:$B$230,MATCH((IF(R141=0,C139,(LEFT(R141,2)))),'Department List'!$A$4:$A$230,0))),"")</f>
        <v/>
      </c>
      <c r="U141" s="125" t="str">
        <f t="shared" si="4"/>
        <v/>
      </c>
    </row>
    <row r="142" spans="1:21" ht="13.5" customHeight="1" x14ac:dyDescent="0.2">
      <c r="A142" s="57"/>
      <c r="B142" s="76"/>
      <c r="C142" s="140"/>
      <c r="D142" s="140"/>
      <c r="E142" s="97">
        <f t="shared" si="5"/>
        <v>0</v>
      </c>
      <c r="F142" s="58"/>
      <c r="G142" s="6"/>
      <c r="H142" s="6"/>
      <c r="I142" s="132"/>
      <c r="J142" s="132"/>
      <c r="K142" s="55"/>
      <c r="L142" s="55"/>
      <c r="M142" s="55"/>
      <c r="N142" s="55"/>
      <c r="O142" s="55"/>
      <c r="P142" s="54" t="s">
        <v>16</v>
      </c>
      <c r="Q142" s="103"/>
      <c r="R142" s="103"/>
      <c r="S142" s="103"/>
      <c r="T142" s="124" t="str">
        <f>IF(NOT(ISBLANK(R142)),(INDEX('Department List'!$B$4:$B$230,MATCH((IF(R142=0,C140,(LEFT(R142,2)))),'Department List'!$A$4:$A$230,0))),"")</f>
        <v/>
      </c>
      <c r="U142" s="125" t="str">
        <f t="shared" ref="U142:U205" si="6">IF((Q142=0),"",A142)</f>
        <v/>
      </c>
    </row>
    <row r="143" spans="1:21" ht="13.5" customHeight="1" x14ac:dyDescent="0.2">
      <c r="A143" s="57"/>
      <c r="B143" s="76"/>
      <c r="C143" s="140"/>
      <c r="D143" s="140"/>
      <c r="E143" s="97">
        <f t="shared" si="5"/>
        <v>0</v>
      </c>
      <c r="F143" s="58"/>
      <c r="G143" s="6"/>
      <c r="H143" s="6"/>
      <c r="I143" s="132"/>
      <c r="J143" s="132"/>
      <c r="K143" s="55"/>
      <c r="L143" s="55"/>
      <c r="M143" s="55"/>
      <c r="N143" s="55"/>
      <c r="O143" s="55"/>
      <c r="P143" s="54" t="s">
        <v>16</v>
      </c>
      <c r="Q143" s="103"/>
      <c r="R143" s="103"/>
      <c r="S143" s="103"/>
      <c r="T143" s="124" t="str">
        <f>IF(NOT(ISBLANK(R143)),(INDEX('Department List'!$B$4:$B$230,MATCH((IF(R143=0,C141,(LEFT(R143,2)))),'Department List'!$A$4:$A$230,0))),"")</f>
        <v/>
      </c>
      <c r="U143" s="125" t="str">
        <f t="shared" si="6"/>
        <v/>
      </c>
    </row>
    <row r="144" spans="1:21" ht="13.5" customHeight="1" x14ac:dyDescent="0.2">
      <c r="A144" s="57"/>
      <c r="B144" s="76"/>
      <c r="C144" s="140"/>
      <c r="D144" s="140"/>
      <c r="E144" s="97">
        <f t="shared" si="5"/>
        <v>0</v>
      </c>
      <c r="F144" s="58"/>
      <c r="G144" s="6"/>
      <c r="H144" s="6"/>
      <c r="I144" s="132"/>
      <c r="J144" s="132"/>
      <c r="K144" s="55"/>
      <c r="L144" s="55"/>
      <c r="M144" s="55"/>
      <c r="N144" s="55"/>
      <c r="O144" s="55"/>
      <c r="P144" s="54" t="s">
        <v>16</v>
      </c>
      <c r="Q144" s="103"/>
      <c r="R144" s="103"/>
      <c r="S144" s="103"/>
      <c r="T144" s="124" t="str">
        <f>IF(NOT(ISBLANK(R144)),(INDEX('Department List'!$B$4:$B$230,MATCH((IF(R144=0,C142,(LEFT(R144,2)))),'Department List'!$A$4:$A$230,0))),"")</f>
        <v/>
      </c>
      <c r="U144" s="125" t="str">
        <f t="shared" si="6"/>
        <v/>
      </c>
    </row>
    <row r="145" spans="1:21" ht="13.5" customHeight="1" x14ac:dyDescent="0.2">
      <c r="A145" s="57"/>
      <c r="B145" s="76"/>
      <c r="C145" s="140"/>
      <c r="D145" s="140"/>
      <c r="E145" s="97">
        <f t="shared" si="5"/>
        <v>0</v>
      </c>
      <c r="F145" s="58"/>
      <c r="G145" s="6"/>
      <c r="H145" s="6"/>
      <c r="I145" s="132"/>
      <c r="J145" s="132"/>
      <c r="K145" s="55"/>
      <c r="L145" s="55"/>
      <c r="M145" s="55"/>
      <c r="N145" s="55"/>
      <c r="O145" s="55"/>
      <c r="P145" s="54" t="s">
        <v>16</v>
      </c>
      <c r="Q145" s="103"/>
      <c r="R145" s="103"/>
      <c r="S145" s="103"/>
      <c r="T145" s="124" t="str">
        <f>IF(NOT(ISBLANK(R145)),(INDEX('Department List'!$B$4:$B$230,MATCH((IF(R145=0,C143,(LEFT(R145,2)))),'Department List'!$A$4:$A$230,0))),"")</f>
        <v/>
      </c>
      <c r="U145" s="125" t="str">
        <f t="shared" si="6"/>
        <v/>
      </c>
    </row>
    <row r="146" spans="1:21" ht="13.5" customHeight="1" x14ac:dyDescent="0.2">
      <c r="A146" s="57"/>
      <c r="B146" s="76"/>
      <c r="C146" s="140"/>
      <c r="D146" s="140"/>
      <c r="E146" s="97">
        <f t="shared" si="5"/>
        <v>0</v>
      </c>
      <c r="F146" s="58"/>
      <c r="G146" s="6"/>
      <c r="H146" s="6"/>
      <c r="I146" s="132"/>
      <c r="J146" s="132"/>
      <c r="K146" s="55"/>
      <c r="L146" s="55"/>
      <c r="M146" s="55"/>
      <c r="N146" s="55"/>
      <c r="O146" s="55"/>
      <c r="P146" s="54" t="s">
        <v>16</v>
      </c>
      <c r="Q146" s="103"/>
      <c r="R146" s="103"/>
      <c r="S146" s="103"/>
      <c r="T146" s="124" t="str">
        <f>IF(NOT(ISBLANK(R146)),(INDEX('Department List'!$B$4:$B$230,MATCH((IF(R146=0,C144,(LEFT(R146,2)))),'Department List'!$A$4:$A$230,0))),"")</f>
        <v/>
      </c>
      <c r="U146" s="125" t="str">
        <f t="shared" si="6"/>
        <v/>
      </c>
    </row>
    <row r="147" spans="1:21" ht="13.5" customHeight="1" x14ac:dyDescent="0.2">
      <c r="A147" s="57"/>
      <c r="B147" s="76"/>
      <c r="C147" s="140"/>
      <c r="D147" s="140"/>
      <c r="E147" s="97">
        <f t="shared" si="5"/>
        <v>0</v>
      </c>
      <c r="F147" s="58"/>
      <c r="G147" s="6"/>
      <c r="H147" s="6"/>
      <c r="I147" s="132"/>
      <c r="J147" s="132"/>
      <c r="K147" s="55"/>
      <c r="L147" s="55"/>
      <c r="M147" s="55"/>
      <c r="N147" s="55"/>
      <c r="O147" s="55"/>
      <c r="P147" s="54" t="s">
        <v>16</v>
      </c>
      <c r="Q147" s="103"/>
      <c r="R147" s="103"/>
      <c r="S147" s="103"/>
      <c r="T147" s="124" t="str">
        <f>IF(NOT(ISBLANK(R147)),(INDEX('Department List'!$B$4:$B$230,MATCH((IF(R147=0,C145,(LEFT(R147,2)))),'Department List'!$A$4:$A$230,0))),"")</f>
        <v/>
      </c>
      <c r="U147" s="125" t="str">
        <f t="shared" si="6"/>
        <v/>
      </c>
    </row>
    <row r="148" spans="1:21" ht="13.5" customHeight="1" x14ac:dyDescent="0.2">
      <c r="A148" s="57"/>
      <c r="B148" s="76"/>
      <c r="C148" s="140"/>
      <c r="D148" s="140"/>
      <c r="E148" s="97">
        <f t="shared" si="5"/>
        <v>0</v>
      </c>
      <c r="F148" s="58"/>
      <c r="G148" s="6"/>
      <c r="H148" s="6"/>
      <c r="I148" s="132"/>
      <c r="J148" s="132"/>
      <c r="K148" s="55"/>
      <c r="L148" s="55"/>
      <c r="M148" s="55"/>
      <c r="N148" s="55"/>
      <c r="O148" s="55"/>
      <c r="P148" s="54" t="s">
        <v>16</v>
      </c>
      <c r="Q148" s="103"/>
      <c r="R148" s="103"/>
      <c r="S148" s="103"/>
      <c r="T148" s="124" t="str">
        <f>IF(NOT(ISBLANK(R148)),(INDEX('Department List'!$B$4:$B$230,MATCH((IF(R148=0,C146,(LEFT(R148,2)))),'Department List'!$A$4:$A$230,0))),"")</f>
        <v/>
      </c>
      <c r="U148" s="125" t="str">
        <f t="shared" si="6"/>
        <v/>
      </c>
    </row>
    <row r="149" spans="1:21" ht="13.5" customHeight="1" x14ac:dyDescent="0.2">
      <c r="A149" s="57"/>
      <c r="B149" s="76"/>
      <c r="C149" s="140"/>
      <c r="D149" s="140"/>
      <c r="E149" s="97">
        <f t="shared" si="5"/>
        <v>0</v>
      </c>
      <c r="F149" s="58"/>
      <c r="G149" s="6"/>
      <c r="H149" s="6"/>
      <c r="I149" s="132"/>
      <c r="J149" s="132"/>
      <c r="K149" s="55"/>
      <c r="L149" s="55"/>
      <c r="M149" s="55"/>
      <c r="N149" s="55"/>
      <c r="O149" s="55"/>
      <c r="P149" s="54" t="s">
        <v>16</v>
      </c>
      <c r="Q149" s="103"/>
      <c r="R149" s="103"/>
      <c r="S149" s="103"/>
      <c r="T149" s="124" t="str">
        <f>IF(NOT(ISBLANK(R149)),(INDEX('Department List'!$B$4:$B$230,MATCH((IF(R149=0,C147,(LEFT(R149,2)))),'Department List'!$A$4:$A$230,0))),"")</f>
        <v/>
      </c>
      <c r="U149" s="125" t="str">
        <f t="shared" si="6"/>
        <v/>
      </c>
    </row>
    <row r="150" spans="1:21" ht="13.5" customHeight="1" x14ac:dyDescent="0.2">
      <c r="A150" s="57"/>
      <c r="B150" s="76"/>
      <c r="C150" s="140"/>
      <c r="D150" s="140"/>
      <c r="E150" s="97">
        <f t="shared" si="5"/>
        <v>0</v>
      </c>
      <c r="F150" s="58"/>
      <c r="G150" s="6"/>
      <c r="H150" s="6"/>
      <c r="I150" s="132"/>
      <c r="J150" s="132"/>
      <c r="K150" s="55"/>
      <c r="L150" s="55"/>
      <c r="M150" s="55"/>
      <c r="N150" s="55"/>
      <c r="O150" s="55"/>
      <c r="P150" s="54" t="s">
        <v>16</v>
      </c>
      <c r="Q150" s="103"/>
      <c r="R150" s="103"/>
      <c r="S150" s="103"/>
      <c r="T150" s="124" t="str">
        <f>IF(NOT(ISBLANK(R150)),(INDEX('Department List'!$B$4:$B$230,MATCH((IF(R150=0,C148,(LEFT(R150,2)))),'Department List'!$A$4:$A$230,0))),"")</f>
        <v/>
      </c>
      <c r="U150" s="125" t="str">
        <f t="shared" si="6"/>
        <v/>
      </c>
    </row>
    <row r="151" spans="1:21" ht="13.5" customHeight="1" x14ac:dyDescent="0.2">
      <c r="A151" s="57"/>
      <c r="B151" s="76"/>
      <c r="C151" s="140"/>
      <c r="D151" s="140"/>
      <c r="E151" s="97">
        <f t="shared" si="5"/>
        <v>0</v>
      </c>
      <c r="F151" s="58"/>
      <c r="G151" s="6"/>
      <c r="H151" s="6"/>
      <c r="I151" s="132"/>
      <c r="J151" s="132"/>
      <c r="K151" s="55"/>
      <c r="L151" s="55"/>
      <c r="M151" s="55"/>
      <c r="N151" s="55"/>
      <c r="O151" s="55"/>
      <c r="P151" s="54" t="s">
        <v>16</v>
      </c>
      <c r="Q151" s="103"/>
      <c r="R151" s="103"/>
      <c r="S151" s="103"/>
      <c r="T151" s="124" t="str">
        <f>IF(NOT(ISBLANK(R151)),(INDEX('Department List'!$B$4:$B$230,MATCH((IF(R151=0,C149,(LEFT(R151,2)))),'Department List'!$A$4:$A$230,0))),"")</f>
        <v/>
      </c>
      <c r="U151" s="125" t="str">
        <f t="shared" si="6"/>
        <v/>
      </c>
    </row>
    <row r="152" spans="1:21" ht="13.5" customHeight="1" x14ac:dyDescent="0.2">
      <c r="A152" s="57"/>
      <c r="B152" s="76"/>
      <c r="C152" s="140"/>
      <c r="D152" s="140"/>
      <c r="E152" s="97">
        <f t="shared" si="5"/>
        <v>0</v>
      </c>
      <c r="F152" s="58"/>
      <c r="G152" s="6"/>
      <c r="H152" s="6"/>
      <c r="I152" s="132"/>
      <c r="J152" s="132"/>
      <c r="K152" s="55"/>
      <c r="L152" s="55"/>
      <c r="M152" s="55"/>
      <c r="N152" s="55"/>
      <c r="O152" s="55"/>
      <c r="P152" s="54" t="s">
        <v>16</v>
      </c>
      <c r="Q152" s="103"/>
      <c r="R152" s="103"/>
      <c r="S152" s="103"/>
      <c r="T152" s="124" t="str">
        <f>IF(NOT(ISBLANK(R152)),(INDEX('Department List'!$B$4:$B$230,MATCH((IF(R152=0,C150,(LEFT(R152,2)))),'Department List'!$A$4:$A$230,0))),"")</f>
        <v/>
      </c>
      <c r="U152" s="125" t="str">
        <f t="shared" si="6"/>
        <v/>
      </c>
    </row>
    <row r="153" spans="1:21" ht="13.5" customHeight="1" x14ac:dyDescent="0.2">
      <c r="A153" s="57"/>
      <c r="B153" s="76"/>
      <c r="C153" s="140"/>
      <c r="D153" s="140"/>
      <c r="E153" s="97">
        <f t="shared" si="5"/>
        <v>0</v>
      </c>
      <c r="F153" s="58"/>
      <c r="G153" s="6"/>
      <c r="H153" s="6"/>
      <c r="I153" s="132"/>
      <c r="J153" s="132"/>
      <c r="K153" s="55"/>
      <c r="L153" s="55"/>
      <c r="M153" s="55"/>
      <c r="N153" s="55"/>
      <c r="O153" s="55"/>
      <c r="P153" s="54" t="s">
        <v>16</v>
      </c>
      <c r="Q153" s="103"/>
      <c r="R153" s="103"/>
      <c r="S153" s="103"/>
      <c r="T153" s="124" t="str">
        <f>IF(NOT(ISBLANK(R153)),(INDEX('Department List'!$B$4:$B$230,MATCH((IF(R153=0,C151,(LEFT(R153,2)))),'Department List'!$A$4:$A$230,0))),"")</f>
        <v/>
      </c>
      <c r="U153" s="125" t="str">
        <f t="shared" si="6"/>
        <v/>
      </c>
    </row>
    <row r="154" spans="1:21" ht="13.5" customHeight="1" x14ac:dyDescent="0.2">
      <c r="A154" s="57"/>
      <c r="B154" s="76"/>
      <c r="C154" s="140"/>
      <c r="D154" s="140"/>
      <c r="E154" s="97">
        <f t="shared" si="5"/>
        <v>0</v>
      </c>
      <c r="F154" s="58"/>
      <c r="G154" s="6"/>
      <c r="H154" s="6"/>
      <c r="I154" s="132"/>
      <c r="J154" s="132"/>
      <c r="K154" s="55"/>
      <c r="L154" s="55"/>
      <c r="M154" s="55"/>
      <c r="N154" s="55"/>
      <c r="O154" s="55"/>
      <c r="P154" s="54" t="s">
        <v>16</v>
      </c>
      <c r="Q154" s="103"/>
      <c r="R154" s="103"/>
      <c r="S154" s="103"/>
      <c r="T154" s="124" t="str">
        <f>IF(NOT(ISBLANK(R154)),(INDEX('Department List'!$B$4:$B$230,MATCH((IF(R154=0,C152,(LEFT(R154,2)))),'Department List'!$A$4:$A$230,0))),"")</f>
        <v/>
      </c>
      <c r="U154" s="125" t="str">
        <f t="shared" si="6"/>
        <v/>
      </c>
    </row>
    <row r="155" spans="1:21" ht="13.5" customHeight="1" x14ac:dyDescent="0.2">
      <c r="A155" s="57"/>
      <c r="B155" s="76"/>
      <c r="C155" s="140"/>
      <c r="D155" s="140"/>
      <c r="E155" s="97">
        <f t="shared" si="5"/>
        <v>0</v>
      </c>
      <c r="F155" s="58"/>
      <c r="G155" s="6"/>
      <c r="H155" s="6"/>
      <c r="I155" s="132"/>
      <c r="J155" s="132"/>
      <c r="K155" s="55"/>
      <c r="L155" s="55"/>
      <c r="M155" s="55"/>
      <c r="N155" s="55"/>
      <c r="O155" s="55"/>
      <c r="P155" s="54" t="s">
        <v>16</v>
      </c>
      <c r="Q155" s="103"/>
      <c r="R155" s="103"/>
      <c r="S155" s="103"/>
      <c r="T155" s="124" t="str">
        <f>IF(NOT(ISBLANK(R155)),(INDEX('Department List'!$B$4:$B$230,MATCH((IF(R155=0,C153,(LEFT(R155,2)))),'Department List'!$A$4:$A$230,0))),"")</f>
        <v/>
      </c>
      <c r="U155" s="125" t="str">
        <f t="shared" si="6"/>
        <v/>
      </c>
    </row>
    <row r="156" spans="1:21" ht="13.5" customHeight="1" x14ac:dyDescent="0.2">
      <c r="A156" s="57"/>
      <c r="B156" s="76"/>
      <c r="C156" s="140"/>
      <c r="D156" s="140"/>
      <c r="E156" s="97">
        <f t="shared" si="5"/>
        <v>0</v>
      </c>
      <c r="F156" s="58"/>
      <c r="G156" s="6"/>
      <c r="H156" s="6"/>
      <c r="I156" s="132"/>
      <c r="J156" s="132"/>
      <c r="K156" s="55"/>
      <c r="L156" s="55"/>
      <c r="M156" s="55"/>
      <c r="N156" s="55"/>
      <c r="O156" s="55"/>
      <c r="P156" s="54" t="s">
        <v>16</v>
      </c>
      <c r="Q156" s="103"/>
      <c r="R156" s="103"/>
      <c r="S156" s="103"/>
      <c r="T156" s="124" t="str">
        <f>IF(NOT(ISBLANK(R156)),(INDEX('Department List'!$B$4:$B$230,MATCH((IF(R156=0,C154,(LEFT(R156,2)))),'Department List'!$A$4:$A$230,0))),"")</f>
        <v/>
      </c>
      <c r="U156" s="125" t="str">
        <f t="shared" si="6"/>
        <v/>
      </c>
    </row>
    <row r="157" spans="1:21" ht="13.5" customHeight="1" x14ac:dyDescent="0.2">
      <c r="A157" s="57"/>
      <c r="B157" s="76"/>
      <c r="C157" s="140"/>
      <c r="D157" s="140"/>
      <c r="E157" s="97">
        <f t="shared" si="5"/>
        <v>0</v>
      </c>
      <c r="F157" s="58"/>
      <c r="G157" s="6"/>
      <c r="H157" s="6"/>
      <c r="I157" s="132"/>
      <c r="J157" s="132"/>
      <c r="K157" s="55"/>
      <c r="L157" s="55"/>
      <c r="M157" s="55"/>
      <c r="N157" s="55"/>
      <c r="O157" s="55"/>
      <c r="P157" s="54" t="s">
        <v>16</v>
      </c>
      <c r="Q157" s="103"/>
      <c r="R157" s="103"/>
      <c r="S157" s="103"/>
      <c r="T157" s="124" t="str">
        <f>IF(NOT(ISBLANK(R157)),(INDEX('Department List'!$B$4:$B$230,MATCH((IF(R157=0,C155,(LEFT(R157,2)))),'Department List'!$A$4:$A$230,0))),"")</f>
        <v/>
      </c>
      <c r="U157" s="125" t="str">
        <f t="shared" si="6"/>
        <v/>
      </c>
    </row>
    <row r="158" spans="1:21" ht="13.5" customHeight="1" x14ac:dyDescent="0.2">
      <c r="A158" s="57"/>
      <c r="B158" s="76"/>
      <c r="C158" s="140"/>
      <c r="D158" s="140"/>
      <c r="E158" s="97">
        <f t="shared" si="5"/>
        <v>0</v>
      </c>
      <c r="F158" s="58"/>
      <c r="G158" s="6"/>
      <c r="H158" s="6"/>
      <c r="I158" s="132"/>
      <c r="J158" s="132"/>
      <c r="K158" s="55"/>
      <c r="L158" s="55"/>
      <c r="M158" s="55"/>
      <c r="N158" s="55"/>
      <c r="O158" s="55"/>
      <c r="P158" s="54" t="s">
        <v>16</v>
      </c>
      <c r="Q158" s="103"/>
      <c r="R158" s="103"/>
      <c r="S158" s="103"/>
      <c r="T158" s="124" t="str">
        <f>IF(NOT(ISBLANK(R158)),(INDEX('Department List'!$B$4:$B$230,MATCH((IF(R158=0,C156,(LEFT(R158,2)))),'Department List'!$A$4:$A$230,0))),"")</f>
        <v/>
      </c>
      <c r="U158" s="125" t="str">
        <f t="shared" si="6"/>
        <v/>
      </c>
    </row>
    <row r="159" spans="1:21" ht="13.5" customHeight="1" x14ac:dyDescent="0.2">
      <c r="A159" s="57"/>
      <c r="B159" s="76"/>
      <c r="C159" s="140"/>
      <c r="D159" s="140"/>
      <c r="E159" s="97">
        <f t="shared" si="5"/>
        <v>0</v>
      </c>
      <c r="F159" s="58"/>
      <c r="G159" s="6"/>
      <c r="H159" s="6"/>
      <c r="I159" s="132"/>
      <c r="J159" s="132"/>
      <c r="K159" s="55"/>
      <c r="L159" s="55"/>
      <c r="M159" s="55"/>
      <c r="N159" s="55"/>
      <c r="O159" s="55"/>
      <c r="P159" s="54" t="s">
        <v>16</v>
      </c>
      <c r="Q159" s="103"/>
      <c r="R159" s="103"/>
      <c r="S159" s="103"/>
      <c r="T159" s="124" t="str">
        <f>IF(NOT(ISBLANK(R159)),(INDEX('Department List'!$B$4:$B$230,MATCH((IF(R159=0,C157,(LEFT(R159,2)))),'Department List'!$A$4:$A$230,0))),"")</f>
        <v/>
      </c>
      <c r="U159" s="125" t="str">
        <f t="shared" si="6"/>
        <v/>
      </c>
    </row>
    <row r="160" spans="1:21" ht="13.5" customHeight="1" x14ac:dyDescent="0.2">
      <c r="A160" s="57"/>
      <c r="B160" s="76"/>
      <c r="C160" s="140"/>
      <c r="D160" s="140"/>
      <c r="E160" s="97">
        <f t="shared" si="5"/>
        <v>0</v>
      </c>
      <c r="F160" s="58"/>
      <c r="G160" s="6"/>
      <c r="H160" s="6"/>
      <c r="I160" s="132"/>
      <c r="J160" s="132"/>
      <c r="K160" s="55"/>
      <c r="L160" s="55"/>
      <c r="M160" s="55"/>
      <c r="N160" s="55"/>
      <c r="O160" s="55"/>
      <c r="P160" s="54" t="s">
        <v>16</v>
      </c>
      <c r="Q160" s="103"/>
      <c r="R160" s="103"/>
      <c r="S160" s="103"/>
      <c r="T160" s="124" t="str">
        <f>IF(NOT(ISBLANK(R160)),(INDEX('Department List'!$B$4:$B$230,MATCH((IF(R160=0,C158,(LEFT(R160,2)))),'Department List'!$A$4:$A$230,0))),"")</f>
        <v/>
      </c>
      <c r="U160" s="125" t="str">
        <f t="shared" si="6"/>
        <v/>
      </c>
    </row>
    <row r="161" spans="1:21" ht="13.5" customHeight="1" x14ac:dyDescent="0.2">
      <c r="A161" s="57"/>
      <c r="B161" s="76"/>
      <c r="C161" s="140"/>
      <c r="D161" s="140"/>
      <c r="E161" s="97">
        <f t="shared" si="5"/>
        <v>0</v>
      </c>
      <c r="F161" s="58"/>
      <c r="G161" s="6"/>
      <c r="H161" s="6"/>
      <c r="I161" s="132"/>
      <c r="J161" s="132"/>
      <c r="K161" s="55"/>
      <c r="L161" s="55"/>
      <c r="M161" s="55"/>
      <c r="N161" s="55"/>
      <c r="O161" s="55"/>
      <c r="P161" s="54" t="s">
        <v>16</v>
      </c>
      <c r="Q161" s="103"/>
      <c r="R161" s="103"/>
      <c r="S161" s="103"/>
      <c r="T161" s="124" t="str">
        <f>IF(NOT(ISBLANK(R161)),(INDEX('Department List'!$B$4:$B$230,MATCH((IF(R161=0,C159,(LEFT(R161,2)))),'Department List'!$A$4:$A$230,0))),"")</f>
        <v/>
      </c>
      <c r="U161" s="125" t="str">
        <f t="shared" si="6"/>
        <v/>
      </c>
    </row>
    <row r="162" spans="1:21" ht="13.5" customHeight="1" x14ac:dyDescent="0.2">
      <c r="A162" s="57"/>
      <c r="B162" s="76"/>
      <c r="C162" s="140"/>
      <c r="D162" s="140"/>
      <c r="E162" s="97">
        <f t="shared" si="5"/>
        <v>0</v>
      </c>
      <c r="F162" s="58"/>
      <c r="G162" s="6"/>
      <c r="H162" s="6"/>
      <c r="I162" s="132"/>
      <c r="J162" s="132"/>
      <c r="K162" s="55"/>
      <c r="L162" s="55"/>
      <c r="M162" s="55"/>
      <c r="N162" s="55"/>
      <c r="O162" s="55"/>
      <c r="P162" s="54" t="s">
        <v>16</v>
      </c>
      <c r="Q162" s="103"/>
      <c r="R162" s="103"/>
      <c r="S162" s="103"/>
      <c r="T162" s="124" t="str">
        <f>IF(NOT(ISBLANK(R162)),(INDEX('Department List'!$B$4:$B$230,MATCH((IF(R162=0,C160,(LEFT(R162,2)))),'Department List'!$A$4:$A$230,0))),"")</f>
        <v/>
      </c>
      <c r="U162" s="125" t="str">
        <f t="shared" si="6"/>
        <v/>
      </c>
    </row>
    <row r="163" spans="1:21" ht="13.5" customHeight="1" x14ac:dyDescent="0.2">
      <c r="A163" s="57"/>
      <c r="B163" s="76"/>
      <c r="C163" s="140"/>
      <c r="D163" s="140"/>
      <c r="E163" s="97">
        <f t="shared" si="5"/>
        <v>0</v>
      </c>
      <c r="F163" s="58"/>
      <c r="G163" s="6"/>
      <c r="H163" s="6"/>
      <c r="I163" s="132"/>
      <c r="J163" s="132"/>
      <c r="K163" s="55"/>
      <c r="L163" s="55"/>
      <c r="M163" s="55"/>
      <c r="N163" s="55"/>
      <c r="O163" s="55"/>
      <c r="P163" s="54" t="s">
        <v>16</v>
      </c>
      <c r="Q163" s="103"/>
      <c r="R163" s="103"/>
      <c r="S163" s="103"/>
      <c r="T163" s="124" t="str">
        <f>IF(NOT(ISBLANK(R163)),(INDEX('Department List'!$B$4:$B$230,MATCH((IF(R163=0,C161,(LEFT(R163,2)))),'Department List'!$A$4:$A$230,0))),"")</f>
        <v/>
      </c>
      <c r="U163" s="125" t="str">
        <f t="shared" si="6"/>
        <v/>
      </c>
    </row>
    <row r="164" spans="1:21" ht="13.5" customHeight="1" x14ac:dyDescent="0.2">
      <c r="A164" s="57"/>
      <c r="B164" s="76"/>
      <c r="C164" s="140"/>
      <c r="D164" s="140"/>
      <c r="E164" s="97">
        <f t="shared" si="5"/>
        <v>0</v>
      </c>
      <c r="F164" s="58"/>
      <c r="G164" s="6"/>
      <c r="H164" s="6"/>
      <c r="I164" s="132"/>
      <c r="J164" s="132"/>
      <c r="K164" s="55"/>
      <c r="L164" s="55"/>
      <c r="M164" s="55"/>
      <c r="N164" s="55"/>
      <c r="O164" s="55"/>
      <c r="P164" s="54" t="s">
        <v>16</v>
      </c>
      <c r="Q164" s="103"/>
      <c r="R164" s="103"/>
      <c r="S164" s="103"/>
      <c r="T164" s="124" t="str">
        <f>IF(NOT(ISBLANK(R164)),(INDEX('Department List'!$B$4:$B$230,MATCH((IF(R164=0,C162,(LEFT(R164,2)))),'Department List'!$A$4:$A$230,0))),"")</f>
        <v/>
      </c>
      <c r="U164" s="125" t="str">
        <f t="shared" si="6"/>
        <v/>
      </c>
    </row>
    <row r="165" spans="1:21" ht="13.5" customHeight="1" x14ac:dyDescent="0.2">
      <c r="A165" s="57"/>
      <c r="B165" s="76"/>
      <c r="C165" s="140"/>
      <c r="D165" s="140"/>
      <c r="E165" s="97">
        <f t="shared" si="5"/>
        <v>0</v>
      </c>
      <c r="F165" s="58"/>
      <c r="G165" s="6"/>
      <c r="H165" s="6"/>
      <c r="I165" s="132"/>
      <c r="J165" s="132"/>
      <c r="K165" s="55"/>
      <c r="L165" s="55"/>
      <c r="M165" s="55"/>
      <c r="N165" s="55"/>
      <c r="O165" s="55"/>
      <c r="P165" s="54" t="s">
        <v>16</v>
      </c>
      <c r="Q165" s="103"/>
      <c r="R165" s="103"/>
      <c r="S165" s="103"/>
      <c r="T165" s="124" t="str">
        <f>IF(NOT(ISBLANK(R165)),(INDEX('Department List'!$B$4:$B$230,MATCH((IF(R165=0,C163,(LEFT(R165,2)))),'Department List'!$A$4:$A$230,0))),"")</f>
        <v/>
      </c>
      <c r="U165" s="125" t="str">
        <f t="shared" si="6"/>
        <v/>
      </c>
    </row>
    <row r="166" spans="1:21" ht="13.5" customHeight="1" x14ac:dyDescent="0.2">
      <c r="A166" s="57"/>
      <c r="B166" s="76"/>
      <c r="C166" s="140"/>
      <c r="D166" s="140"/>
      <c r="E166" s="97">
        <f t="shared" si="5"/>
        <v>0</v>
      </c>
      <c r="F166" s="58"/>
      <c r="G166" s="6"/>
      <c r="H166" s="6"/>
      <c r="I166" s="132"/>
      <c r="J166" s="132"/>
      <c r="K166" s="55"/>
      <c r="L166" s="55"/>
      <c r="M166" s="55"/>
      <c r="N166" s="55"/>
      <c r="O166" s="55"/>
      <c r="P166" s="54" t="s">
        <v>16</v>
      </c>
      <c r="Q166" s="103"/>
      <c r="R166" s="103"/>
      <c r="S166" s="103"/>
      <c r="T166" s="124" t="str">
        <f>IF(NOT(ISBLANK(R166)),(INDEX('Department List'!$B$4:$B$230,MATCH((IF(R166=0,C164,(LEFT(R166,2)))),'Department List'!$A$4:$A$230,0))),"")</f>
        <v/>
      </c>
      <c r="U166" s="125" t="str">
        <f t="shared" si="6"/>
        <v/>
      </c>
    </row>
    <row r="167" spans="1:21" ht="13.5" customHeight="1" x14ac:dyDescent="0.2">
      <c r="A167" s="57"/>
      <c r="B167" s="76"/>
      <c r="C167" s="140"/>
      <c r="D167" s="140"/>
      <c r="E167" s="97">
        <f t="shared" si="5"/>
        <v>0</v>
      </c>
      <c r="F167" s="58"/>
      <c r="G167" s="6"/>
      <c r="H167" s="6"/>
      <c r="I167" s="132"/>
      <c r="J167" s="132"/>
      <c r="K167" s="55"/>
      <c r="L167" s="55"/>
      <c r="M167" s="55"/>
      <c r="N167" s="55"/>
      <c r="O167" s="55"/>
      <c r="P167" s="54" t="s">
        <v>16</v>
      </c>
      <c r="Q167" s="103"/>
      <c r="R167" s="103"/>
      <c r="S167" s="103"/>
      <c r="T167" s="124" t="str">
        <f>IF(NOT(ISBLANK(R167)),(INDEX('Department List'!$B$4:$B$230,MATCH((IF(R167=0,C165,(LEFT(R167,2)))),'Department List'!$A$4:$A$230,0))),"")</f>
        <v/>
      </c>
      <c r="U167" s="125" t="str">
        <f t="shared" si="6"/>
        <v/>
      </c>
    </row>
    <row r="168" spans="1:21" ht="13.5" customHeight="1" x14ac:dyDescent="0.2">
      <c r="A168" s="57"/>
      <c r="B168" s="76"/>
      <c r="C168" s="140"/>
      <c r="D168" s="140"/>
      <c r="E168" s="97">
        <f t="shared" si="5"/>
        <v>0</v>
      </c>
      <c r="F168" s="58"/>
      <c r="G168" s="6"/>
      <c r="H168" s="6"/>
      <c r="I168" s="132"/>
      <c r="J168" s="132"/>
      <c r="K168" s="55"/>
      <c r="L168" s="55"/>
      <c r="M168" s="55"/>
      <c r="N168" s="55"/>
      <c r="O168" s="55"/>
      <c r="P168" s="54" t="s">
        <v>16</v>
      </c>
      <c r="Q168" s="103"/>
      <c r="R168" s="103"/>
      <c r="S168" s="103"/>
      <c r="T168" s="124" t="str">
        <f>IF(NOT(ISBLANK(R168)),(INDEX('Department List'!$B$4:$B$230,MATCH((IF(R168=0,C166,(LEFT(R168,2)))),'Department List'!$A$4:$A$230,0))),"")</f>
        <v/>
      </c>
      <c r="U168" s="125" t="str">
        <f t="shared" si="6"/>
        <v/>
      </c>
    </row>
    <row r="169" spans="1:21" ht="13.5" customHeight="1" x14ac:dyDescent="0.2">
      <c r="A169" s="57"/>
      <c r="B169" s="76"/>
      <c r="C169" s="140"/>
      <c r="D169" s="140"/>
      <c r="E169" s="97">
        <f t="shared" si="5"/>
        <v>0</v>
      </c>
      <c r="F169" s="58"/>
      <c r="G169" s="6"/>
      <c r="H169" s="6"/>
      <c r="I169" s="132"/>
      <c r="J169" s="132"/>
      <c r="K169" s="55"/>
      <c r="L169" s="55"/>
      <c r="M169" s="55"/>
      <c r="N169" s="55"/>
      <c r="O169" s="55"/>
      <c r="P169" s="54" t="s">
        <v>16</v>
      </c>
      <c r="Q169" s="103"/>
      <c r="R169" s="103"/>
      <c r="S169" s="103"/>
      <c r="T169" s="124" t="str">
        <f>IF(NOT(ISBLANK(R169)),(INDEX('Department List'!$B$4:$B$230,MATCH((IF(R169=0,C167,(LEFT(R169,2)))),'Department List'!$A$4:$A$230,0))),"")</f>
        <v/>
      </c>
      <c r="U169" s="125" t="str">
        <f t="shared" si="6"/>
        <v/>
      </c>
    </row>
    <row r="170" spans="1:21" ht="13.5" customHeight="1" x14ac:dyDescent="0.2">
      <c r="A170" s="57"/>
      <c r="B170" s="76"/>
      <c r="C170" s="140"/>
      <c r="D170" s="140"/>
      <c r="E170" s="97">
        <f t="shared" si="5"/>
        <v>0</v>
      </c>
      <c r="F170" s="58"/>
      <c r="G170" s="6"/>
      <c r="H170" s="6"/>
      <c r="I170" s="132"/>
      <c r="J170" s="132"/>
      <c r="K170" s="55"/>
      <c r="L170" s="55"/>
      <c r="M170" s="55"/>
      <c r="N170" s="55"/>
      <c r="O170" s="55"/>
      <c r="P170" s="54" t="s">
        <v>16</v>
      </c>
      <c r="Q170" s="103"/>
      <c r="R170" s="103"/>
      <c r="S170" s="103"/>
      <c r="T170" s="124" t="str">
        <f>IF(NOT(ISBLANK(R170)),(INDEX('Department List'!$B$4:$B$230,MATCH((IF(R170=0,C168,(LEFT(R170,2)))),'Department List'!$A$4:$A$230,0))),"")</f>
        <v/>
      </c>
      <c r="U170" s="125" t="str">
        <f t="shared" si="6"/>
        <v/>
      </c>
    </row>
    <row r="171" spans="1:21" ht="13.5" customHeight="1" x14ac:dyDescent="0.2">
      <c r="A171" s="57"/>
      <c r="B171" s="76"/>
      <c r="C171" s="140"/>
      <c r="D171" s="140"/>
      <c r="E171" s="97">
        <f t="shared" si="5"/>
        <v>0</v>
      </c>
      <c r="F171" s="58"/>
      <c r="G171" s="6"/>
      <c r="H171" s="6"/>
      <c r="I171" s="132"/>
      <c r="J171" s="132"/>
      <c r="K171" s="55"/>
      <c r="L171" s="55"/>
      <c r="M171" s="55"/>
      <c r="N171" s="55"/>
      <c r="O171" s="55"/>
      <c r="P171" s="54" t="s">
        <v>16</v>
      </c>
      <c r="Q171" s="103"/>
      <c r="R171" s="103"/>
      <c r="S171" s="103"/>
      <c r="T171" s="124" t="str">
        <f>IF(NOT(ISBLANK(R171)),(INDEX('Department List'!$B$4:$B$230,MATCH((IF(R171=0,C169,(LEFT(R171,2)))),'Department List'!$A$4:$A$230,0))),"")</f>
        <v/>
      </c>
      <c r="U171" s="125" t="str">
        <f t="shared" si="6"/>
        <v/>
      </c>
    </row>
    <row r="172" spans="1:21" ht="13.5" customHeight="1" x14ac:dyDescent="0.2">
      <c r="A172" s="57"/>
      <c r="B172" s="76"/>
      <c r="C172" s="140"/>
      <c r="D172" s="140"/>
      <c r="E172" s="97">
        <f t="shared" si="5"/>
        <v>0</v>
      </c>
      <c r="F172" s="58"/>
      <c r="G172" s="6"/>
      <c r="H172" s="6"/>
      <c r="I172" s="132"/>
      <c r="J172" s="132"/>
      <c r="K172" s="55"/>
      <c r="L172" s="55"/>
      <c r="M172" s="55"/>
      <c r="N172" s="55"/>
      <c r="O172" s="55"/>
      <c r="P172" s="54" t="s">
        <v>16</v>
      </c>
      <c r="Q172" s="103"/>
      <c r="R172" s="103"/>
      <c r="S172" s="103"/>
      <c r="T172" s="124" t="str">
        <f>IF(NOT(ISBLANK(R172)),(INDEX('Department List'!$B$4:$B$230,MATCH((IF(R172=0,C170,(LEFT(R172,2)))),'Department List'!$A$4:$A$230,0))),"")</f>
        <v/>
      </c>
      <c r="U172" s="125" t="str">
        <f t="shared" si="6"/>
        <v/>
      </c>
    </row>
    <row r="173" spans="1:21" ht="13.5" customHeight="1" x14ac:dyDescent="0.2">
      <c r="A173" s="57"/>
      <c r="B173" s="76"/>
      <c r="C173" s="140"/>
      <c r="D173" s="140"/>
      <c r="E173" s="97">
        <f t="shared" si="5"/>
        <v>0</v>
      </c>
      <c r="F173" s="58"/>
      <c r="G173" s="6"/>
      <c r="H173" s="6"/>
      <c r="I173" s="132"/>
      <c r="J173" s="132"/>
      <c r="K173" s="55"/>
      <c r="L173" s="55"/>
      <c r="M173" s="55"/>
      <c r="N173" s="55"/>
      <c r="O173" s="55"/>
      <c r="P173" s="54" t="s">
        <v>16</v>
      </c>
      <c r="Q173" s="103"/>
      <c r="R173" s="103"/>
      <c r="S173" s="103"/>
      <c r="T173" s="124" t="str">
        <f>IF(NOT(ISBLANK(R173)),(INDEX('Department List'!$B$4:$B$230,MATCH((IF(R173=0,C171,(LEFT(R173,2)))),'Department List'!$A$4:$A$230,0))),"")</f>
        <v/>
      </c>
      <c r="U173" s="125" t="str">
        <f t="shared" si="6"/>
        <v/>
      </c>
    </row>
    <row r="174" spans="1:21" ht="13.5" customHeight="1" x14ac:dyDescent="0.2">
      <c r="A174" s="57"/>
      <c r="B174" s="76"/>
      <c r="C174" s="140"/>
      <c r="D174" s="140"/>
      <c r="E174" s="97">
        <f t="shared" si="5"/>
        <v>0</v>
      </c>
      <c r="F174" s="58"/>
      <c r="G174" s="6"/>
      <c r="H174" s="6"/>
      <c r="I174" s="132"/>
      <c r="J174" s="132"/>
      <c r="K174" s="55"/>
      <c r="L174" s="55"/>
      <c r="M174" s="55"/>
      <c r="N174" s="55"/>
      <c r="O174" s="55"/>
      <c r="P174" s="54" t="s">
        <v>16</v>
      </c>
      <c r="Q174" s="103"/>
      <c r="R174" s="103"/>
      <c r="S174" s="103"/>
      <c r="T174" s="124" t="str">
        <f>IF(NOT(ISBLANK(R174)),(INDEX('Department List'!$B$4:$B$230,MATCH((IF(R174=0,C172,(LEFT(R174,2)))),'Department List'!$A$4:$A$230,0))),"")</f>
        <v/>
      </c>
      <c r="U174" s="125" t="str">
        <f t="shared" si="6"/>
        <v/>
      </c>
    </row>
    <row r="175" spans="1:21" ht="13.5" customHeight="1" x14ac:dyDescent="0.2">
      <c r="A175" s="57"/>
      <c r="B175" s="76"/>
      <c r="C175" s="140"/>
      <c r="D175" s="140"/>
      <c r="E175" s="97">
        <f t="shared" si="5"/>
        <v>0</v>
      </c>
      <c r="F175" s="58"/>
      <c r="G175" s="6"/>
      <c r="H175" s="6"/>
      <c r="I175" s="132"/>
      <c r="J175" s="132"/>
      <c r="K175" s="55"/>
      <c r="L175" s="55"/>
      <c r="M175" s="55"/>
      <c r="N175" s="55"/>
      <c r="O175" s="55"/>
      <c r="P175" s="54" t="s">
        <v>16</v>
      </c>
      <c r="Q175" s="103"/>
      <c r="R175" s="103"/>
      <c r="S175" s="103"/>
      <c r="T175" s="124" t="str">
        <f>IF(NOT(ISBLANK(R175)),(INDEX('Department List'!$B$4:$B$230,MATCH((IF(R175=0,C173,(LEFT(R175,2)))),'Department List'!$A$4:$A$230,0))),"")</f>
        <v/>
      </c>
      <c r="U175" s="125" t="str">
        <f t="shared" si="6"/>
        <v/>
      </c>
    </row>
    <row r="176" spans="1:21" ht="13.5" customHeight="1" x14ac:dyDescent="0.2">
      <c r="A176" s="57"/>
      <c r="B176" s="76"/>
      <c r="C176" s="140"/>
      <c r="D176" s="140"/>
      <c r="E176" s="97">
        <f t="shared" si="5"/>
        <v>0</v>
      </c>
      <c r="F176" s="58"/>
      <c r="G176" s="6"/>
      <c r="H176" s="6"/>
      <c r="I176" s="132"/>
      <c r="J176" s="132"/>
      <c r="K176" s="55"/>
      <c r="L176" s="55"/>
      <c r="M176" s="55"/>
      <c r="N176" s="55"/>
      <c r="O176" s="55"/>
      <c r="P176" s="54" t="s">
        <v>16</v>
      </c>
      <c r="Q176" s="103"/>
      <c r="R176" s="103"/>
      <c r="S176" s="103"/>
      <c r="T176" s="124" t="str">
        <f>IF(NOT(ISBLANK(R176)),(INDEX('Department List'!$B$4:$B$230,MATCH((IF(R176=0,C174,(LEFT(R176,2)))),'Department List'!$A$4:$A$230,0))),"")</f>
        <v/>
      </c>
      <c r="U176" s="125" t="str">
        <f t="shared" si="6"/>
        <v/>
      </c>
    </row>
    <row r="177" spans="1:21" ht="13.5" customHeight="1" x14ac:dyDescent="0.2">
      <c r="A177" s="57"/>
      <c r="B177" s="76"/>
      <c r="C177" s="140"/>
      <c r="D177" s="140"/>
      <c r="E177" s="97">
        <f t="shared" si="5"/>
        <v>0</v>
      </c>
      <c r="F177" s="58"/>
      <c r="G177" s="6"/>
      <c r="H177" s="6"/>
      <c r="I177" s="132"/>
      <c r="J177" s="132"/>
      <c r="K177" s="55"/>
      <c r="L177" s="55"/>
      <c r="M177" s="55"/>
      <c r="N177" s="55"/>
      <c r="O177" s="55"/>
      <c r="P177" s="54" t="s">
        <v>16</v>
      </c>
      <c r="Q177" s="103"/>
      <c r="R177" s="103"/>
      <c r="S177" s="103"/>
      <c r="T177" s="124" t="str">
        <f>IF(NOT(ISBLANK(R177)),(INDEX('Department List'!$B$4:$B$230,MATCH((IF(R177=0,C175,(LEFT(R177,2)))),'Department List'!$A$4:$A$230,0))),"")</f>
        <v/>
      </c>
      <c r="U177" s="125" t="str">
        <f t="shared" si="6"/>
        <v/>
      </c>
    </row>
    <row r="178" spans="1:21" ht="13.5" customHeight="1" x14ac:dyDescent="0.2">
      <c r="A178" s="57"/>
      <c r="B178" s="76"/>
      <c r="C178" s="140"/>
      <c r="D178" s="140"/>
      <c r="E178" s="97">
        <f t="shared" si="5"/>
        <v>0</v>
      </c>
      <c r="F178" s="58"/>
      <c r="G178" s="6"/>
      <c r="H178" s="6"/>
      <c r="I178" s="132"/>
      <c r="J178" s="132"/>
      <c r="K178" s="55"/>
      <c r="L178" s="55"/>
      <c r="M178" s="55"/>
      <c r="N178" s="55"/>
      <c r="O178" s="55"/>
      <c r="P178" s="54" t="s">
        <v>16</v>
      </c>
      <c r="Q178" s="103"/>
      <c r="R178" s="103"/>
      <c r="S178" s="103"/>
      <c r="T178" s="124" t="str">
        <f>IF(NOT(ISBLANK(R178)),(INDEX('Department List'!$B$4:$B$230,MATCH((IF(R178=0,C176,(LEFT(R178,2)))),'Department List'!$A$4:$A$230,0))),"")</f>
        <v/>
      </c>
      <c r="U178" s="125" t="str">
        <f t="shared" si="6"/>
        <v/>
      </c>
    </row>
    <row r="179" spans="1:21" ht="13.5" customHeight="1" x14ac:dyDescent="0.2">
      <c r="A179" s="57"/>
      <c r="B179" s="76"/>
      <c r="C179" s="140"/>
      <c r="D179" s="140"/>
      <c r="E179" s="97">
        <f t="shared" si="5"/>
        <v>0</v>
      </c>
      <c r="F179" s="58"/>
      <c r="G179" s="6"/>
      <c r="H179" s="6"/>
      <c r="I179" s="132"/>
      <c r="J179" s="132"/>
      <c r="K179" s="55"/>
      <c r="L179" s="55"/>
      <c r="M179" s="55"/>
      <c r="N179" s="55"/>
      <c r="O179" s="55"/>
      <c r="P179" s="54" t="s">
        <v>16</v>
      </c>
      <c r="Q179" s="103"/>
      <c r="R179" s="103"/>
      <c r="S179" s="103"/>
      <c r="T179" s="124" t="str">
        <f>IF(NOT(ISBLANK(R179)),(INDEX('Department List'!$B$4:$B$230,MATCH((IF(R179=0,C177,(LEFT(R179,2)))),'Department List'!$A$4:$A$230,0))),"")</f>
        <v/>
      </c>
      <c r="U179" s="125" t="str">
        <f t="shared" si="6"/>
        <v/>
      </c>
    </row>
    <row r="180" spans="1:21" ht="13.5" customHeight="1" x14ac:dyDescent="0.2">
      <c r="A180" s="57"/>
      <c r="B180" s="76"/>
      <c r="C180" s="140"/>
      <c r="D180" s="140"/>
      <c r="E180" s="97">
        <f t="shared" si="5"/>
        <v>0</v>
      </c>
      <c r="F180" s="58"/>
      <c r="G180" s="6"/>
      <c r="H180" s="6"/>
      <c r="I180" s="132"/>
      <c r="J180" s="132"/>
      <c r="K180" s="55"/>
      <c r="L180" s="55"/>
      <c r="M180" s="55"/>
      <c r="N180" s="55"/>
      <c r="O180" s="55"/>
      <c r="P180" s="54" t="s">
        <v>16</v>
      </c>
      <c r="Q180" s="103"/>
      <c r="R180" s="103"/>
      <c r="S180" s="103"/>
      <c r="T180" s="124" t="str">
        <f>IF(NOT(ISBLANK(R180)),(INDEX('Department List'!$B$4:$B$230,MATCH((IF(R180=0,C178,(LEFT(R180,2)))),'Department List'!$A$4:$A$230,0))),"")</f>
        <v/>
      </c>
      <c r="U180" s="125" t="str">
        <f t="shared" si="6"/>
        <v/>
      </c>
    </row>
    <row r="181" spans="1:21" ht="13.5" customHeight="1" x14ac:dyDescent="0.2">
      <c r="A181" s="57"/>
      <c r="B181" s="76"/>
      <c r="C181" s="140"/>
      <c r="D181" s="140"/>
      <c r="E181" s="97">
        <f t="shared" si="5"/>
        <v>0</v>
      </c>
      <c r="F181" s="58"/>
      <c r="G181" s="6"/>
      <c r="H181" s="6"/>
      <c r="I181" s="132"/>
      <c r="J181" s="132"/>
      <c r="K181" s="55"/>
      <c r="L181" s="55"/>
      <c r="M181" s="55"/>
      <c r="N181" s="55"/>
      <c r="O181" s="55"/>
      <c r="P181" s="54" t="s">
        <v>16</v>
      </c>
      <c r="Q181" s="103"/>
      <c r="R181" s="103"/>
      <c r="S181" s="103"/>
      <c r="T181" s="124" t="str">
        <f>IF(NOT(ISBLANK(R181)),(INDEX('Department List'!$B$4:$B$230,MATCH((IF(R181=0,C179,(LEFT(R181,2)))),'Department List'!$A$4:$A$230,0))),"")</f>
        <v/>
      </c>
      <c r="U181" s="125" t="str">
        <f t="shared" si="6"/>
        <v/>
      </c>
    </row>
    <row r="182" spans="1:21" ht="13.5" customHeight="1" x14ac:dyDescent="0.2">
      <c r="A182" s="57"/>
      <c r="B182" s="76"/>
      <c r="C182" s="140"/>
      <c r="D182" s="140"/>
      <c r="E182" s="97">
        <f t="shared" si="5"/>
        <v>0</v>
      </c>
      <c r="F182" s="58"/>
      <c r="G182" s="6"/>
      <c r="H182" s="6"/>
      <c r="I182" s="132"/>
      <c r="J182" s="132"/>
      <c r="K182" s="55"/>
      <c r="L182" s="55"/>
      <c r="M182" s="55"/>
      <c r="N182" s="55"/>
      <c r="O182" s="55"/>
      <c r="P182" s="54" t="s">
        <v>16</v>
      </c>
      <c r="Q182" s="103"/>
      <c r="R182" s="103"/>
      <c r="S182" s="103"/>
      <c r="T182" s="124" t="str">
        <f>IF(NOT(ISBLANK(R182)),(INDEX('Department List'!$B$4:$B$230,MATCH((IF(R182=0,C180,(LEFT(R182,2)))),'Department List'!$A$4:$A$230,0))),"")</f>
        <v/>
      </c>
      <c r="U182" s="125" t="str">
        <f t="shared" si="6"/>
        <v/>
      </c>
    </row>
    <row r="183" spans="1:21" ht="13.5" customHeight="1" x14ac:dyDescent="0.2">
      <c r="A183" s="57"/>
      <c r="B183" s="76"/>
      <c r="C183" s="140"/>
      <c r="D183" s="140"/>
      <c r="E183" s="97">
        <f t="shared" si="5"/>
        <v>0</v>
      </c>
      <c r="F183" s="58"/>
      <c r="G183" s="6"/>
      <c r="H183" s="6"/>
      <c r="I183" s="132"/>
      <c r="J183" s="132"/>
      <c r="K183" s="55"/>
      <c r="L183" s="55"/>
      <c r="M183" s="55"/>
      <c r="N183" s="55"/>
      <c r="O183" s="55"/>
      <c r="P183" s="54" t="s">
        <v>16</v>
      </c>
      <c r="Q183" s="103"/>
      <c r="R183" s="103"/>
      <c r="S183" s="103"/>
      <c r="T183" s="124" t="str">
        <f>IF(NOT(ISBLANK(R183)),(INDEX('Department List'!$B$4:$B$230,MATCH((IF(R183=0,C181,(LEFT(R183,2)))),'Department List'!$A$4:$A$230,0))),"")</f>
        <v/>
      </c>
      <c r="U183" s="125" t="str">
        <f t="shared" si="6"/>
        <v/>
      </c>
    </row>
    <row r="184" spans="1:21" ht="13.5" customHeight="1" x14ac:dyDescent="0.2">
      <c r="A184" s="57"/>
      <c r="B184" s="76"/>
      <c r="C184" s="140"/>
      <c r="D184" s="140"/>
      <c r="E184" s="97">
        <f t="shared" si="5"/>
        <v>0</v>
      </c>
      <c r="F184" s="58"/>
      <c r="G184" s="6"/>
      <c r="H184" s="6"/>
      <c r="I184" s="132"/>
      <c r="J184" s="132"/>
      <c r="K184" s="55"/>
      <c r="L184" s="55"/>
      <c r="M184" s="55"/>
      <c r="N184" s="55"/>
      <c r="O184" s="55"/>
      <c r="P184" s="54" t="s">
        <v>16</v>
      </c>
      <c r="Q184" s="103"/>
      <c r="R184" s="103"/>
      <c r="S184" s="103"/>
      <c r="T184" s="124" t="str">
        <f>IF(NOT(ISBLANK(R184)),(INDEX('Department List'!$B$4:$B$230,MATCH((IF(R184=0,C182,(LEFT(R184,2)))),'Department List'!$A$4:$A$230,0))),"")</f>
        <v/>
      </c>
      <c r="U184" s="125" t="str">
        <f t="shared" si="6"/>
        <v/>
      </c>
    </row>
    <row r="185" spans="1:21" ht="13.5" customHeight="1" x14ac:dyDescent="0.2">
      <c r="A185" s="57"/>
      <c r="B185" s="76"/>
      <c r="C185" s="140"/>
      <c r="D185" s="140"/>
      <c r="E185" s="97">
        <f t="shared" si="5"/>
        <v>0</v>
      </c>
      <c r="F185" s="58"/>
      <c r="G185" s="6"/>
      <c r="H185" s="6"/>
      <c r="I185" s="132"/>
      <c r="J185" s="132"/>
      <c r="K185" s="55"/>
      <c r="L185" s="55"/>
      <c r="M185" s="55"/>
      <c r="N185" s="55"/>
      <c r="O185" s="55"/>
      <c r="P185" s="54" t="s">
        <v>16</v>
      </c>
      <c r="Q185" s="103"/>
      <c r="R185" s="103"/>
      <c r="S185" s="103"/>
      <c r="T185" s="124" t="str">
        <f>IF(NOT(ISBLANK(R185)),(INDEX('Department List'!$B$4:$B$230,MATCH((IF(R185=0,C183,(LEFT(R185,2)))),'Department List'!$A$4:$A$230,0))),"")</f>
        <v/>
      </c>
      <c r="U185" s="125" t="str">
        <f t="shared" si="6"/>
        <v/>
      </c>
    </row>
    <row r="186" spans="1:21" ht="13.5" customHeight="1" x14ac:dyDescent="0.2">
      <c r="A186" s="57"/>
      <c r="B186" s="76"/>
      <c r="C186" s="140"/>
      <c r="D186" s="140"/>
      <c r="E186" s="97">
        <f t="shared" si="5"/>
        <v>0</v>
      </c>
      <c r="F186" s="58"/>
      <c r="G186" s="6"/>
      <c r="H186" s="6"/>
      <c r="I186" s="132"/>
      <c r="J186" s="132"/>
      <c r="K186" s="55"/>
      <c r="L186" s="55"/>
      <c r="M186" s="55"/>
      <c r="N186" s="55"/>
      <c r="O186" s="55"/>
      <c r="P186" s="54" t="s">
        <v>16</v>
      </c>
      <c r="Q186" s="103"/>
      <c r="R186" s="103"/>
      <c r="S186" s="103"/>
      <c r="T186" s="124" t="str">
        <f>IF(NOT(ISBLANK(R186)),(INDEX('Department List'!$B$4:$B$230,MATCH((IF(R186=0,C184,(LEFT(R186,2)))),'Department List'!$A$4:$A$230,0))),"")</f>
        <v/>
      </c>
      <c r="U186" s="125" t="str">
        <f t="shared" si="6"/>
        <v/>
      </c>
    </row>
    <row r="187" spans="1:21" ht="13.5" customHeight="1" x14ac:dyDescent="0.2">
      <c r="A187" s="57"/>
      <c r="B187" s="76"/>
      <c r="C187" s="140"/>
      <c r="D187" s="140"/>
      <c r="E187" s="97">
        <f t="shared" ref="E187:E250" si="7">IF((ISNA(C187+D187))="TRUE","",(C187+D187))</f>
        <v>0</v>
      </c>
      <c r="F187" s="58"/>
      <c r="G187" s="6"/>
      <c r="H187" s="6"/>
      <c r="I187" s="132"/>
      <c r="J187" s="132"/>
      <c r="K187" s="55"/>
      <c r="L187" s="55"/>
      <c r="M187" s="55"/>
      <c r="N187" s="55"/>
      <c r="O187" s="55"/>
      <c r="P187" s="54" t="s">
        <v>16</v>
      </c>
      <c r="Q187" s="103"/>
      <c r="R187" s="103"/>
      <c r="S187" s="103"/>
      <c r="T187" s="124" t="str">
        <f>IF(NOT(ISBLANK(R187)),(INDEX('Department List'!$B$4:$B$230,MATCH((IF(R187=0,C185,(LEFT(R187,2)))),'Department List'!$A$4:$A$230,0))),"")</f>
        <v/>
      </c>
      <c r="U187" s="125" t="str">
        <f t="shared" si="6"/>
        <v/>
      </c>
    </row>
    <row r="188" spans="1:21" ht="13.5" customHeight="1" x14ac:dyDescent="0.2">
      <c r="A188" s="57"/>
      <c r="B188" s="76"/>
      <c r="C188" s="140"/>
      <c r="D188" s="140"/>
      <c r="E188" s="97">
        <f t="shared" si="7"/>
        <v>0</v>
      </c>
      <c r="F188" s="58"/>
      <c r="G188" s="6"/>
      <c r="H188" s="6"/>
      <c r="I188" s="132"/>
      <c r="J188" s="132"/>
      <c r="K188" s="55"/>
      <c r="L188" s="55"/>
      <c r="M188" s="55"/>
      <c r="N188" s="55"/>
      <c r="O188" s="55"/>
      <c r="P188" s="54" t="s">
        <v>16</v>
      </c>
      <c r="Q188" s="103"/>
      <c r="R188" s="103"/>
      <c r="S188" s="103"/>
      <c r="T188" s="124" t="str">
        <f>IF(NOT(ISBLANK(R188)),(INDEX('Department List'!$B$4:$B$230,MATCH((IF(R188=0,C186,(LEFT(R188,2)))),'Department List'!$A$4:$A$230,0))),"")</f>
        <v/>
      </c>
      <c r="U188" s="125" t="str">
        <f t="shared" si="6"/>
        <v/>
      </c>
    </row>
    <row r="189" spans="1:21" ht="13.5" customHeight="1" x14ac:dyDescent="0.2">
      <c r="A189" s="57"/>
      <c r="B189" s="76"/>
      <c r="C189" s="140"/>
      <c r="D189" s="140"/>
      <c r="E189" s="97">
        <f t="shared" si="7"/>
        <v>0</v>
      </c>
      <c r="F189" s="58"/>
      <c r="G189" s="6"/>
      <c r="H189" s="6"/>
      <c r="I189" s="132"/>
      <c r="J189" s="132"/>
      <c r="K189" s="55"/>
      <c r="L189" s="55"/>
      <c r="M189" s="55"/>
      <c r="N189" s="55"/>
      <c r="O189" s="55"/>
      <c r="P189" s="54" t="s">
        <v>16</v>
      </c>
      <c r="Q189" s="103"/>
      <c r="R189" s="103"/>
      <c r="S189" s="103"/>
      <c r="T189" s="124" t="str">
        <f>IF(NOT(ISBLANK(R189)),(INDEX('Department List'!$B$4:$B$230,MATCH((IF(R189=0,C187,(LEFT(R189,2)))),'Department List'!$A$4:$A$230,0))),"")</f>
        <v/>
      </c>
      <c r="U189" s="125" t="str">
        <f t="shared" si="6"/>
        <v/>
      </c>
    </row>
    <row r="190" spans="1:21" ht="13.5" customHeight="1" x14ac:dyDescent="0.2">
      <c r="A190" s="57"/>
      <c r="B190" s="76"/>
      <c r="C190" s="140"/>
      <c r="D190" s="140"/>
      <c r="E190" s="97">
        <f t="shared" si="7"/>
        <v>0</v>
      </c>
      <c r="F190" s="58"/>
      <c r="G190" s="6"/>
      <c r="H190" s="6"/>
      <c r="I190" s="132"/>
      <c r="J190" s="132"/>
      <c r="K190" s="55"/>
      <c r="L190" s="55"/>
      <c r="M190" s="55"/>
      <c r="N190" s="55"/>
      <c r="O190" s="55"/>
      <c r="P190" s="54" t="s">
        <v>16</v>
      </c>
      <c r="Q190" s="103"/>
      <c r="R190" s="103"/>
      <c r="S190" s="103"/>
      <c r="T190" s="124" t="str">
        <f>IF(NOT(ISBLANK(R190)),(INDEX('Department List'!$B$4:$B$230,MATCH((IF(R190=0,C188,(LEFT(R190,2)))),'Department List'!$A$4:$A$230,0))),"")</f>
        <v/>
      </c>
      <c r="U190" s="125" t="str">
        <f t="shared" si="6"/>
        <v/>
      </c>
    </row>
    <row r="191" spans="1:21" ht="13.5" customHeight="1" x14ac:dyDescent="0.2">
      <c r="A191" s="57"/>
      <c r="B191" s="76"/>
      <c r="C191" s="140"/>
      <c r="D191" s="140"/>
      <c r="E191" s="97">
        <f t="shared" si="7"/>
        <v>0</v>
      </c>
      <c r="F191" s="58"/>
      <c r="G191" s="6"/>
      <c r="H191" s="6"/>
      <c r="I191" s="132"/>
      <c r="J191" s="132"/>
      <c r="K191" s="55"/>
      <c r="L191" s="55"/>
      <c r="M191" s="55"/>
      <c r="N191" s="55"/>
      <c r="O191" s="55"/>
      <c r="P191" s="54" t="s">
        <v>16</v>
      </c>
      <c r="Q191" s="103"/>
      <c r="R191" s="103"/>
      <c r="S191" s="103"/>
      <c r="T191" s="124" t="str">
        <f>IF(NOT(ISBLANK(R191)),(INDEX('Department List'!$B$4:$B$230,MATCH((IF(R191=0,C189,(LEFT(R191,2)))),'Department List'!$A$4:$A$230,0))),"")</f>
        <v/>
      </c>
      <c r="U191" s="125" t="str">
        <f t="shared" si="6"/>
        <v/>
      </c>
    </row>
    <row r="192" spans="1:21" ht="13.5" customHeight="1" x14ac:dyDescent="0.2">
      <c r="A192" s="57"/>
      <c r="B192" s="76"/>
      <c r="C192" s="140"/>
      <c r="D192" s="140"/>
      <c r="E192" s="97">
        <f t="shared" si="7"/>
        <v>0</v>
      </c>
      <c r="F192" s="58"/>
      <c r="G192" s="6"/>
      <c r="H192" s="6"/>
      <c r="I192" s="132"/>
      <c r="J192" s="132"/>
      <c r="K192" s="55"/>
      <c r="L192" s="55"/>
      <c r="M192" s="55"/>
      <c r="N192" s="55"/>
      <c r="O192" s="55"/>
      <c r="P192" s="54" t="s">
        <v>16</v>
      </c>
      <c r="Q192" s="103"/>
      <c r="R192" s="103"/>
      <c r="S192" s="103"/>
      <c r="T192" s="124" t="str">
        <f>IF(NOT(ISBLANK(R192)),(INDEX('Department List'!$B$4:$B$230,MATCH((IF(R192=0,C190,(LEFT(R192,2)))),'Department List'!$A$4:$A$230,0))),"")</f>
        <v/>
      </c>
      <c r="U192" s="125" t="str">
        <f t="shared" si="6"/>
        <v/>
      </c>
    </row>
    <row r="193" spans="1:21" ht="13.5" customHeight="1" x14ac:dyDescent="0.2">
      <c r="A193" s="57"/>
      <c r="B193" s="76"/>
      <c r="C193" s="140"/>
      <c r="D193" s="140"/>
      <c r="E193" s="97">
        <f t="shared" si="7"/>
        <v>0</v>
      </c>
      <c r="F193" s="58"/>
      <c r="G193" s="6"/>
      <c r="H193" s="6"/>
      <c r="I193" s="132"/>
      <c r="J193" s="132"/>
      <c r="K193" s="55"/>
      <c r="L193" s="55"/>
      <c r="M193" s="55"/>
      <c r="N193" s="55"/>
      <c r="O193" s="55"/>
      <c r="P193" s="54" t="s">
        <v>16</v>
      </c>
      <c r="Q193" s="103"/>
      <c r="R193" s="103"/>
      <c r="S193" s="103"/>
      <c r="T193" s="124" t="str">
        <f>IF(NOT(ISBLANK(R193)),(INDEX('Department List'!$B$4:$B$230,MATCH((IF(R193=0,C191,(LEFT(R193,2)))),'Department List'!$A$4:$A$230,0))),"")</f>
        <v/>
      </c>
      <c r="U193" s="125" t="str">
        <f t="shared" si="6"/>
        <v/>
      </c>
    </row>
    <row r="194" spans="1:21" ht="13.5" customHeight="1" x14ac:dyDescent="0.2">
      <c r="A194" s="57"/>
      <c r="B194" s="76"/>
      <c r="C194" s="140"/>
      <c r="D194" s="140"/>
      <c r="E194" s="97">
        <f t="shared" si="7"/>
        <v>0</v>
      </c>
      <c r="F194" s="58"/>
      <c r="G194" s="6"/>
      <c r="H194" s="6"/>
      <c r="I194" s="132"/>
      <c r="J194" s="132"/>
      <c r="K194" s="55"/>
      <c r="L194" s="55"/>
      <c r="M194" s="55"/>
      <c r="N194" s="55"/>
      <c r="O194" s="55"/>
      <c r="P194" s="54" t="s">
        <v>16</v>
      </c>
      <c r="Q194" s="103"/>
      <c r="R194" s="103"/>
      <c r="S194" s="103"/>
      <c r="T194" s="124" t="str">
        <f>IF(NOT(ISBLANK(R194)),(INDEX('Department List'!$B$4:$B$230,MATCH((IF(R194=0,C192,(LEFT(R194,2)))),'Department List'!$A$4:$A$230,0))),"")</f>
        <v/>
      </c>
      <c r="U194" s="125" t="str">
        <f t="shared" si="6"/>
        <v/>
      </c>
    </row>
    <row r="195" spans="1:21" ht="13.5" customHeight="1" x14ac:dyDescent="0.2">
      <c r="A195" s="57"/>
      <c r="B195" s="76"/>
      <c r="C195" s="140"/>
      <c r="D195" s="140"/>
      <c r="E195" s="97">
        <f t="shared" si="7"/>
        <v>0</v>
      </c>
      <c r="F195" s="58"/>
      <c r="G195" s="6"/>
      <c r="H195" s="6"/>
      <c r="I195" s="132"/>
      <c r="J195" s="132"/>
      <c r="K195" s="55"/>
      <c r="L195" s="55"/>
      <c r="M195" s="55"/>
      <c r="N195" s="55"/>
      <c r="O195" s="55"/>
      <c r="P195" s="54" t="s">
        <v>16</v>
      </c>
      <c r="Q195" s="103"/>
      <c r="R195" s="103"/>
      <c r="S195" s="103"/>
      <c r="T195" s="124" t="str">
        <f>IF(NOT(ISBLANK(R195)),(INDEX('Department List'!$B$4:$B$230,MATCH((IF(R195=0,C193,(LEFT(R195,2)))),'Department List'!$A$4:$A$230,0))),"")</f>
        <v/>
      </c>
      <c r="U195" s="125" t="str">
        <f t="shared" si="6"/>
        <v/>
      </c>
    </row>
    <row r="196" spans="1:21" ht="13.5" customHeight="1" x14ac:dyDescent="0.2">
      <c r="A196" s="57"/>
      <c r="B196" s="76"/>
      <c r="C196" s="140"/>
      <c r="D196" s="140"/>
      <c r="E196" s="97">
        <f t="shared" si="7"/>
        <v>0</v>
      </c>
      <c r="F196" s="58"/>
      <c r="G196" s="6"/>
      <c r="H196" s="6"/>
      <c r="I196" s="132"/>
      <c r="J196" s="132"/>
      <c r="K196" s="55"/>
      <c r="L196" s="55"/>
      <c r="M196" s="55"/>
      <c r="N196" s="55"/>
      <c r="O196" s="55"/>
      <c r="P196" s="54" t="s">
        <v>16</v>
      </c>
      <c r="Q196" s="103"/>
      <c r="R196" s="103"/>
      <c r="S196" s="103"/>
      <c r="T196" s="124" t="str">
        <f>IF(NOT(ISBLANK(R196)),(INDEX('Department List'!$B$4:$B$230,MATCH((IF(R196=0,C194,(LEFT(R196,2)))),'Department List'!$A$4:$A$230,0))),"")</f>
        <v/>
      </c>
      <c r="U196" s="125" t="str">
        <f t="shared" si="6"/>
        <v/>
      </c>
    </row>
    <row r="197" spans="1:21" ht="13.5" customHeight="1" x14ac:dyDescent="0.2">
      <c r="A197" s="57"/>
      <c r="B197" s="76"/>
      <c r="C197" s="140"/>
      <c r="D197" s="140"/>
      <c r="E197" s="97">
        <f t="shared" si="7"/>
        <v>0</v>
      </c>
      <c r="F197" s="58"/>
      <c r="G197" s="6"/>
      <c r="H197" s="6"/>
      <c r="I197" s="132"/>
      <c r="J197" s="132"/>
      <c r="K197" s="55"/>
      <c r="L197" s="55"/>
      <c r="M197" s="55"/>
      <c r="N197" s="55"/>
      <c r="O197" s="55"/>
      <c r="P197" s="54" t="s">
        <v>16</v>
      </c>
      <c r="Q197" s="103"/>
      <c r="R197" s="103"/>
      <c r="S197" s="103"/>
      <c r="T197" s="124" t="str">
        <f>IF(NOT(ISBLANK(R197)),(INDEX('Department List'!$B$4:$B$230,MATCH((IF(R197=0,C195,(LEFT(R197,2)))),'Department List'!$A$4:$A$230,0))),"")</f>
        <v/>
      </c>
      <c r="U197" s="125" t="str">
        <f t="shared" si="6"/>
        <v/>
      </c>
    </row>
    <row r="198" spans="1:21" ht="13.5" customHeight="1" x14ac:dyDescent="0.2">
      <c r="A198" s="57"/>
      <c r="B198" s="76"/>
      <c r="C198" s="140"/>
      <c r="D198" s="140"/>
      <c r="E198" s="97">
        <f t="shared" si="7"/>
        <v>0</v>
      </c>
      <c r="F198" s="58"/>
      <c r="G198" s="6"/>
      <c r="H198" s="6"/>
      <c r="I198" s="132"/>
      <c r="J198" s="132"/>
      <c r="K198" s="55"/>
      <c r="L198" s="55"/>
      <c r="M198" s="55"/>
      <c r="N198" s="55"/>
      <c r="O198" s="55"/>
      <c r="P198" s="54" t="s">
        <v>16</v>
      </c>
      <c r="Q198" s="103"/>
      <c r="R198" s="103"/>
      <c r="S198" s="103"/>
      <c r="T198" s="124" t="str">
        <f>IF(NOT(ISBLANK(R198)),(INDEX('Department List'!$B$4:$B$230,MATCH((IF(R198=0,C196,(LEFT(R198,2)))),'Department List'!$A$4:$A$230,0))),"")</f>
        <v/>
      </c>
      <c r="U198" s="125" t="str">
        <f t="shared" si="6"/>
        <v/>
      </c>
    </row>
    <row r="199" spans="1:21" ht="13.5" customHeight="1" x14ac:dyDescent="0.2">
      <c r="A199" s="57"/>
      <c r="B199" s="76"/>
      <c r="C199" s="140"/>
      <c r="D199" s="140"/>
      <c r="E199" s="97">
        <f t="shared" si="7"/>
        <v>0</v>
      </c>
      <c r="F199" s="58"/>
      <c r="G199" s="6"/>
      <c r="H199" s="6"/>
      <c r="I199" s="132"/>
      <c r="J199" s="132"/>
      <c r="K199" s="55"/>
      <c r="L199" s="55"/>
      <c r="M199" s="55"/>
      <c r="N199" s="55"/>
      <c r="O199" s="55"/>
      <c r="P199" s="54" t="s">
        <v>16</v>
      </c>
      <c r="Q199" s="103"/>
      <c r="R199" s="103"/>
      <c r="S199" s="103"/>
      <c r="T199" s="124" t="str">
        <f>IF(NOT(ISBLANK(R199)),(INDEX('Department List'!$B$4:$B$230,MATCH((IF(R199=0,C197,(LEFT(R199,2)))),'Department List'!$A$4:$A$230,0))),"")</f>
        <v/>
      </c>
      <c r="U199" s="125" t="str">
        <f t="shared" si="6"/>
        <v/>
      </c>
    </row>
    <row r="200" spans="1:21" ht="13.5" customHeight="1" x14ac:dyDescent="0.2">
      <c r="A200" s="57"/>
      <c r="B200" s="76"/>
      <c r="C200" s="140"/>
      <c r="D200" s="140"/>
      <c r="E200" s="97">
        <f t="shared" si="7"/>
        <v>0</v>
      </c>
      <c r="F200" s="58"/>
      <c r="G200" s="6"/>
      <c r="H200" s="6"/>
      <c r="I200" s="132"/>
      <c r="J200" s="132"/>
      <c r="K200" s="55"/>
      <c r="L200" s="55"/>
      <c r="M200" s="55"/>
      <c r="N200" s="55"/>
      <c r="O200" s="55"/>
      <c r="P200" s="54" t="s">
        <v>16</v>
      </c>
      <c r="Q200" s="103"/>
      <c r="R200" s="103"/>
      <c r="S200" s="103"/>
      <c r="T200" s="124" t="str">
        <f>IF(NOT(ISBLANK(R200)),(INDEX('Department List'!$B$4:$B$230,MATCH((IF(R200=0,C198,(LEFT(R200,2)))),'Department List'!$A$4:$A$230,0))),"")</f>
        <v/>
      </c>
      <c r="U200" s="125" t="str">
        <f t="shared" si="6"/>
        <v/>
      </c>
    </row>
    <row r="201" spans="1:21" ht="13.5" customHeight="1" x14ac:dyDescent="0.2">
      <c r="A201" s="57"/>
      <c r="B201" s="76"/>
      <c r="C201" s="140"/>
      <c r="D201" s="140"/>
      <c r="E201" s="97">
        <f t="shared" si="7"/>
        <v>0</v>
      </c>
      <c r="F201" s="58"/>
      <c r="G201" s="6"/>
      <c r="H201" s="6"/>
      <c r="I201" s="132"/>
      <c r="J201" s="132"/>
      <c r="K201" s="55"/>
      <c r="L201" s="55"/>
      <c r="M201" s="55"/>
      <c r="N201" s="55"/>
      <c r="O201" s="55"/>
      <c r="P201" s="54" t="s">
        <v>16</v>
      </c>
      <c r="Q201" s="103"/>
      <c r="R201" s="103"/>
      <c r="S201" s="103"/>
      <c r="T201" s="124" t="str">
        <f>IF(NOT(ISBLANK(R201)),(INDEX('Department List'!$B$4:$B$230,MATCH((IF(R201=0,C199,(LEFT(R201,2)))),'Department List'!$A$4:$A$230,0))),"")</f>
        <v/>
      </c>
      <c r="U201" s="125" t="str">
        <f t="shared" si="6"/>
        <v/>
      </c>
    </row>
    <row r="202" spans="1:21" ht="13.5" customHeight="1" x14ac:dyDescent="0.2">
      <c r="A202" s="57"/>
      <c r="B202" s="76"/>
      <c r="C202" s="140"/>
      <c r="D202" s="140"/>
      <c r="E202" s="97">
        <f t="shared" si="7"/>
        <v>0</v>
      </c>
      <c r="F202" s="58"/>
      <c r="G202" s="6"/>
      <c r="H202" s="6"/>
      <c r="I202" s="132"/>
      <c r="J202" s="132"/>
      <c r="K202" s="55"/>
      <c r="L202" s="55"/>
      <c r="M202" s="55"/>
      <c r="N202" s="55"/>
      <c r="O202" s="55"/>
      <c r="P202" s="54" t="s">
        <v>16</v>
      </c>
      <c r="Q202" s="103"/>
      <c r="R202" s="103"/>
      <c r="S202" s="103"/>
      <c r="T202" s="124" t="str">
        <f>IF(NOT(ISBLANK(R202)),(INDEX('Department List'!$B$4:$B$230,MATCH((IF(R202=0,C200,(LEFT(R202,2)))),'Department List'!$A$4:$A$230,0))),"")</f>
        <v/>
      </c>
      <c r="U202" s="125" t="str">
        <f t="shared" si="6"/>
        <v/>
      </c>
    </row>
    <row r="203" spans="1:21" ht="13.5" customHeight="1" x14ac:dyDescent="0.2">
      <c r="A203" s="57"/>
      <c r="B203" s="76"/>
      <c r="C203" s="140"/>
      <c r="D203" s="140"/>
      <c r="E203" s="97">
        <f t="shared" si="7"/>
        <v>0</v>
      </c>
      <c r="F203" s="58"/>
      <c r="G203" s="6"/>
      <c r="H203" s="6"/>
      <c r="I203" s="132"/>
      <c r="J203" s="132"/>
      <c r="K203" s="55"/>
      <c r="L203" s="55"/>
      <c r="M203" s="55"/>
      <c r="N203" s="55"/>
      <c r="O203" s="55"/>
      <c r="P203" s="54" t="s">
        <v>16</v>
      </c>
      <c r="Q203" s="103"/>
      <c r="R203" s="103"/>
      <c r="S203" s="103"/>
      <c r="T203" s="124" t="str">
        <f>IF(NOT(ISBLANK(R203)),(INDEX('Department List'!$B$4:$B$230,MATCH((IF(R203=0,C201,(LEFT(R203,2)))),'Department List'!$A$4:$A$230,0))),"")</f>
        <v/>
      </c>
      <c r="U203" s="125" t="str">
        <f t="shared" si="6"/>
        <v/>
      </c>
    </row>
    <row r="204" spans="1:21" ht="13.5" customHeight="1" x14ac:dyDescent="0.2">
      <c r="A204" s="57"/>
      <c r="B204" s="76"/>
      <c r="C204" s="140"/>
      <c r="D204" s="140"/>
      <c r="E204" s="97">
        <f t="shared" si="7"/>
        <v>0</v>
      </c>
      <c r="F204" s="58"/>
      <c r="G204" s="6"/>
      <c r="H204" s="6"/>
      <c r="I204" s="132"/>
      <c r="J204" s="132"/>
      <c r="K204" s="55"/>
      <c r="L204" s="55"/>
      <c r="M204" s="55"/>
      <c r="N204" s="55"/>
      <c r="O204" s="55"/>
      <c r="P204" s="54" t="s">
        <v>16</v>
      </c>
      <c r="Q204" s="103"/>
      <c r="R204" s="103"/>
      <c r="S204" s="103"/>
      <c r="T204" s="124" t="str">
        <f>IF(NOT(ISBLANK(R204)),(INDEX('Department List'!$B$4:$B$230,MATCH((IF(R204=0,C202,(LEFT(R204,2)))),'Department List'!$A$4:$A$230,0))),"")</f>
        <v/>
      </c>
      <c r="U204" s="125" t="str">
        <f t="shared" si="6"/>
        <v/>
      </c>
    </row>
    <row r="205" spans="1:21" ht="13.5" customHeight="1" x14ac:dyDescent="0.2">
      <c r="A205" s="57"/>
      <c r="B205" s="76"/>
      <c r="C205" s="140"/>
      <c r="D205" s="140"/>
      <c r="E205" s="97">
        <f t="shared" si="7"/>
        <v>0</v>
      </c>
      <c r="F205" s="58"/>
      <c r="G205" s="6"/>
      <c r="H205" s="6"/>
      <c r="I205" s="132"/>
      <c r="J205" s="132"/>
      <c r="K205" s="55"/>
      <c r="L205" s="55"/>
      <c r="M205" s="55"/>
      <c r="N205" s="55"/>
      <c r="O205" s="55"/>
      <c r="P205" s="54" t="s">
        <v>16</v>
      </c>
      <c r="Q205" s="103"/>
      <c r="R205" s="103"/>
      <c r="S205" s="103"/>
      <c r="T205" s="124" t="str">
        <f>IF(NOT(ISBLANK(R205)),(INDEX('Department List'!$B$4:$B$230,MATCH((IF(R205=0,C203,(LEFT(R205,2)))),'Department List'!$A$4:$A$230,0))),"")</f>
        <v/>
      </c>
      <c r="U205" s="125" t="str">
        <f t="shared" si="6"/>
        <v/>
      </c>
    </row>
    <row r="206" spans="1:21" ht="13.5" customHeight="1" x14ac:dyDescent="0.2">
      <c r="A206" s="57"/>
      <c r="B206" s="76"/>
      <c r="C206" s="140"/>
      <c r="D206" s="140"/>
      <c r="E206" s="97">
        <f t="shared" si="7"/>
        <v>0</v>
      </c>
      <c r="F206" s="58"/>
      <c r="G206" s="6"/>
      <c r="H206" s="6"/>
      <c r="I206" s="132"/>
      <c r="J206" s="132"/>
      <c r="K206" s="55"/>
      <c r="L206" s="55"/>
      <c r="M206" s="55"/>
      <c r="N206" s="55"/>
      <c r="O206" s="55"/>
      <c r="P206" s="54" t="s">
        <v>16</v>
      </c>
      <c r="Q206" s="103"/>
      <c r="R206" s="103"/>
      <c r="S206" s="103"/>
      <c r="T206" s="124" t="str">
        <f>IF(NOT(ISBLANK(R206)),(INDEX('Department List'!$B$4:$B$230,MATCH((IF(R206=0,C204,(LEFT(R206,2)))),'Department List'!$A$4:$A$230,0))),"")</f>
        <v/>
      </c>
      <c r="U206" s="125" t="str">
        <f t="shared" ref="U206:U269" si="8">IF((Q206=0),"",A206)</f>
        <v/>
      </c>
    </row>
    <row r="207" spans="1:21" ht="13.5" customHeight="1" x14ac:dyDescent="0.2">
      <c r="A207" s="57"/>
      <c r="B207" s="76"/>
      <c r="C207" s="140"/>
      <c r="D207" s="140"/>
      <c r="E207" s="97">
        <f t="shared" si="7"/>
        <v>0</v>
      </c>
      <c r="F207" s="58"/>
      <c r="G207" s="6"/>
      <c r="H207" s="6"/>
      <c r="I207" s="132"/>
      <c r="J207" s="132"/>
      <c r="K207" s="55"/>
      <c r="L207" s="55"/>
      <c r="M207" s="55"/>
      <c r="N207" s="55"/>
      <c r="O207" s="55"/>
      <c r="P207" s="54" t="s">
        <v>16</v>
      </c>
      <c r="Q207" s="103"/>
      <c r="R207" s="103"/>
      <c r="S207" s="103"/>
      <c r="T207" s="124" t="str">
        <f>IF(NOT(ISBLANK(R207)),(INDEX('Department List'!$B$4:$B$230,MATCH((IF(R207=0,C205,(LEFT(R207,2)))),'Department List'!$A$4:$A$230,0))),"")</f>
        <v/>
      </c>
      <c r="U207" s="125" t="str">
        <f t="shared" si="8"/>
        <v/>
      </c>
    </row>
    <row r="208" spans="1:21" ht="13.5" customHeight="1" x14ac:dyDescent="0.2">
      <c r="A208" s="57"/>
      <c r="B208" s="76"/>
      <c r="C208" s="140"/>
      <c r="D208" s="140"/>
      <c r="E208" s="97">
        <f t="shared" si="7"/>
        <v>0</v>
      </c>
      <c r="F208" s="58"/>
      <c r="G208" s="6"/>
      <c r="H208" s="6"/>
      <c r="I208" s="132"/>
      <c r="J208" s="132"/>
      <c r="K208" s="55"/>
      <c r="L208" s="55"/>
      <c r="M208" s="55"/>
      <c r="N208" s="55"/>
      <c r="O208" s="55"/>
      <c r="P208" s="54" t="s">
        <v>16</v>
      </c>
      <c r="Q208" s="103"/>
      <c r="R208" s="103"/>
      <c r="S208" s="103"/>
      <c r="T208" s="124" t="str">
        <f>IF(NOT(ISBLANK(R208)),(INDEX('Department List'!$B$4:$B$230,MATCH((IF(R208=0,C206,(LEFT(R208,2)))),'Department List'!$A$4:$A$230,0))),"")</f>
        <v/>
      </c>
      <c r="U208" s="125" t="str">
        <f t="shared" si="8"/>
        <v/>
      </c>
    </row>
    <row r="209" spans="1:21" ht="13.5" customHeight="1" x14ac:dyDescent="0.2">
      <c r="A209" s="57"/>
      <c r="B209" s="76"/>
      <c r="C209" s="140"/>
      <c r="D209" s="140"/>
      <c r="E209" s="97">
        <f t="shared" si="7"/>
        <v>0</v>
      </c>
      <c r="F209" s="58"/>
      <c r="G209" s="6"/>
      <c r="H209" s="6"/>
      <c r="I209" s="132"/>
      <c r="J209" s="132"/>
      <c r="K209" s="55"/>
      <c r="L209" s="55"/>
      <c r="M209" s="55"/>
      <c r="N209" s="55"/>
      <c r="O209" s="55"/>
      <c r="P209" s="54" t="s">
        <v>16</v>
      </c>
      <c r="Q209" s="103"/>
      <c r="R209" s="103"/>
      <c r="S209" s="103"/>
      <c r="T209" s="124" t="str">
        <f>IF(NOT(ISBLANK(R209)),(INDEX('Department List'!$B$4:$B$230,MATCH((IF(R209=0,C207,(LEFT(R209,2)))),'Department List'!$A$4:$A$230,0))),"")</f>
        <v/>
      </c>
      <c r="U209" s="125" t="str">
        <f t="shared" si="8"/>
        <v/>
      </c>
    </row>
    <row r="210" spans="1:21" ht="13.5" customHeight="1" x14ac:dyDescent="0.2">
      <c r="A210" s="57"/>
      <c r="B210" s="76"/>
      <c r="C210" s="140"/>
      <c r="D210" s="140"/>
      <c r="E210" s="97">
        <f t="shared" si="7"/>
        <v>0</v>
      </c>
      <c r="F210" s="58"/>
      <c r="G210" s="6"/>
      <c r="H210" s="6"/>
      <c r="I210" s="132"/>
      <c r="J210" s="132"/>
      <c r="K210" s="55"/>
      <c r="L210" s="55"/>
      <c r="M210" s="55"/>
      <c r="N210" s="55"/>
      <c r="O210" s="55"/>
      <c r="P210" s="54" t="s">
        <v>16</v>
      </c>
      <c r="Q210" s="103"/>
      <c r="R210" s="103"/>
      <c r="S210" s="103"/>
      <c r="T210" s="124" t="str">
        <f>IF(NOT(ISBLANK(R210)),(INDEX('Department List'!$B$4:$B$230,MATCH((IF(R210=0,C208,(LEFT(R210,2)))),'Department List'!$A$4:$A$230,0))),"")</f>
        <v/>
      </c>
      <c r="U210" s="125" t="str">
        <f t="shared" si="8"/>
        <v/>
      </c>
    </row>
    <row r="211" spans="1:21" ht="13.5" customHeight="1" x14ac:dyDescent="0.2">
      <c r="A211" s="57"/>
      <c r="B211" s="76"/>
      <c r="C211" s="140"/>
      <c r="D211" s="140"/>
      <c r="E211" s="97">
        <f t="shared" si="7"/>
        <v>0</v>
      </c>
      <c r="F211" s="58"/>
      <c r="G211" s="6"/>
      <c r="H211" s="6"/>
      <c r="I211" s="132"/>
      <c r="J211" s="132"/>
      <c r="K211" s="55"/>
      <c r="L211" s="55"/>
      <c r="M211" s="55"/>
      <c r="N211" s="55"/>
      <c r="O211" s="55"/>
      <c r="P211" s="54" t="s">
        <v>16</v>
      </c>
      <c r="Q211" s="103"/>
      <c r="R211" s="103"/>
      <c r="S211" s="103"/>
      <c r="T211" s="124" t="str">
        <f>IF(NOT(ISBLANK(R211)),(INDEX('Department List'!$B$4:$B$230,MATCH((IF(R211=0,C209,(LEFT(R211,2)))),'Department List'!$A$4:$A$230,0))),"")</f>
        <v/>
      </c>
      <c r="U211" s="125" t="str">
        <f t="shared" si="8"/>
        <v/>
      </c>
    </row>
    <row r="212" spans="1:21" ht="13.5" customHeight="1" x14ac:dyDescent="0.2">
      <c r="A212" s="57"/>
      <c r="B212" s="76"/>
      <c r="C212" s="140"/>
      <c r="D212" s="140"/>
      <c r="E212" s="97">
        <f t="shared" si="7"/>
        <v>0</v>
      </c>
      <c r="F212" s="58"/>
      <c r="G212" s="6"/>
      <c r="H212" s="6"/>
      <c r="I212" s="132"/>
      <c r="J212" s="132"/>
      <c r="K212" s="55"/>
      <c r="L212" s="55"/>
      <c r="M212" s="55"/>
      <c r="N212" s="55"/>
      <c r="O212" s="55"/>
      <c r="P212" s="54" t="s">
        <v>16</v>
      </c>
      <c r="Q212" s="103"/>
      <c r="R212" s="103"/>
      <c r="S212" s="103"/>
      <c r="T212" s="124" t="str">
        <f>IF(NOT(ISBLANK(R212)),(INDEX('Department List'!$B$4:$B$230,MATCH((IF(R212=0,C210,(LEFT(R212,2)))),'Department List'!$A$4:$A$230,0))),"")</f>
        <v/>
      </c>
      <c r="U212" s="125" t="str">
        <f t="shared" si="8"/>
        <v/>
      </c>
    </row>
    <row r="213" spans="1:21" ht="13.5" customHeight="1" x14ac:dyDescent="0.2">
      <c r="A213" s="57"/>
      <c r="B213" s="76"/>
      <c r="C213" s="140"/>
      <c r="D213" s="140"/>
      <c r="E213" s="97">
        <f t="shared" si="7"/>
        <v>0</v>
      </c>
      <c r="F213" s="58"/>
      <c r="G213" s="6"/>
      <c r="H213" s="6"/>
      <c r="I213" s="132"/>
      <c r="J213" s="132"/>
      <c r="K213" s="55"/>
      <c r="L213" s="55"/>
      <c r="M213" s="55"/>
      <c r="N213" s="55"/>
      <c r="O213" s="55"/>
      <c r="P213" s="54" t="s">
        <v>16</v>
      </c>
      <c r="Q213" s="103"/>
      <c r="R213" s="103"/>
      <c r="S213" s="103"/>
      <c r="T213" s="124" t="str">
        <f>IF(NOT(ISBLANK(R213)),(INDEX('Department List'!$B$4:$B$230,MATCH((IF(R213=0,C211,(LEFT(R213,2)))),'Department List'!$A$4:$A$230,0))),"")</f>
        <v/>
      </c>
      <c r="U213" s="125" t="str">
        <f t="shared" si="8"/>
        <v/>
      </c>
    </row>
    <row r="214" spans="1:21" ht="13.5" customHeight="1" x14ac:dyDescent="0.2">
      <c r="A214" s="57"/>
      <c r="B214" s="76"/>
      <c r="C214" s="140"/>
      <c r="D214" s="140"/>
      <c r="E214" s="97">
        <f t="shared" si="7"/>
        <v>0</v>
      </c>
      <c r="F214" s="58"/>
      <c r="G214" s="6"/>
      <c r="H214" s="6"/>
      <c r="I214" s="132"/>
      <c r="J214" s="132"/>
      <c r="K214" s="55"/>
      <c r="L214" s="55"/>
      <c r="M214" s="55"/>
      <c r="N214" s="55"/>
      <c r="O214" s="55"/>
      <c r="P214" s="54" t="s">
        <v>16</v>
      </c>
      <c r="Q214" s="103"/>
      <c r="R214" s="103"/>
      <c r="S214" s="103"/>
      <c r="T214" s="124" t="str">
        <f>IF(NOT(ISBLANK(R214)),(INDEX('Department List'!$B$4:$B$230,MATCH((IF(R214=0,C212,(LEFT(R214,2)))),'Department List'!$A$4:$A$230,0))),"")</f>
        <v/>
      </c>
      <c r="U214" s="125" t="str">
        <f t="shared" si="8"/>
        <v/>
      </c>
    </row>
    <row r="215" spans="1:21" ht="13.5" customHeight="1" x14ac:dyDescent="0.2">
      <c r="A215" s="57"/>
      <c r="B215" s="76"/>
      <c r="C215" s="140"/>
      <c r="D215" s="140"/>
      <c r="E215" s="97">
        <f t="shared" si="7"/>
        <v>0</v>
      </c>
      <c r="F215" s="58"/>
      <c r="G215" s="6"/>
      <c r="H215" s="6"/>
      <c r="I215" s="132"/>
      <c r="J215" s="132"/>
      <c r="K215" s="55"/>
      <c r="L215" s="55"/>
      <c r="M215" s="55"/>
      <c r="N215" s="55"/>
      <c r="O215" s="55"/>
      <c r="P215" s="54" t="s">
        <v>16</v>
      </c>
      <c r="Q215" s="103"/>
      <c r="R215" s="103"/>
      <c r="S215" s="103"/>
      <c r="T215" s="124" t="str">
        <f>IF(NOT(ISBLANK(R215)),(INDEX('Department List'!$B$4:$B$230,MATCH((IF(R215=0,C213,(LEFT(R215,2)))),'Department List'!$A$4:$A$230,0))),"")</f>
        <v/>
      </c>
      <c r="U215" s="125" t="str">
        <f t="shared" si="8"/>
        <v/>
      </c>
    </row>
    <row r="216" spans="1:21" ht="13.5" customHeight="1" x14ac:dyDescent="0.2">
      <c r="A216" s="57"/>
      <c r="B216" s="76"/>
      <c r="C216" s="140"/>
      <c r="D216" s="140"/>
      <c r="E216" s="97">
        <f t="shared" si="7"/>
        <v>0</v>
      </c>
      <c r="F216" s="58"/>
      <c r="G216" s="6"/>
      <c r="H216" s="6"/>
      <c r="I216" s="132"/>
      <c r="J216" s="132"/>
      <c r="K216" s="55"/>
      <c r="L216" s="55"/>
      <c r="M216" s="55"/>
      <c r="N216" s="55"/>
      <c r="O216" s="55"/>
      <c r="P216" s="54" t="s">
        <v>16</v>
      </c>
      <c r="Q216" s="103"/>
      <c r="R216" s="103"/>
      <c r="S216" s="103"/>
      <c r="T216" s="124" t="str">
        <f>IF(NOT(ISBLANK(R216)),(INDEX('Department List'!$B$4:$B$230,MATCH((IF(R216=0,C214,(LEFT(R216,2)))),'Department List'!$A$4:$A$230,0))),"")</f>
        <v/>
      </c>
      <c r="U216" s="125" t="str">
        <f t="shared" si="8"/>
        <v/>
      </c>
    </row>
    <row r="217" spans="1:21" ht="13.5" customHeight="1" x14ac:dyDescent="0.2">
      <c r="A217" s="57"/>
      <c r="B217" s="76"/>
      <c r="C217" s="140"/>
      <c r="D217" s="140"/>
      <c r="E217" s="97">
        <f t="shared" si="7"/>
        <v>0</v>
      </c>
      <c r="F217" s="58"/>
      <c r="G217" s="6"/>
      <c r="H217" s="6"/>
      <c r="I217" s="132"/>
      <c r="J217" s="132"/>
      <c r="K217" s="55"/>
      <c r="L217" s="55"/>
      <c r="M217" s="55"/>
      <c r="N217" s="55"/>
      <c r="O217" s="55"/>
      <c r="P217" s="54" t="s">
        <v>16</v>
      </c>
      <c r="Q217" s="103"/>
      <c r="R217" s="103"/>
      <c r="S217" s="103"/>
      <c r="T217" s="124" t="str">
        <f>IF(NOT(ISBLANK(R217)),(INDEX('Department List'!$B$4:$B$230,MATCH((IF(R217=0,C215,(LEFT(R217,2)))),'Department List'!$A$4:$A$230,0))),"")</f>
        <v/>
      </c>
      <c r="U217" s="125" t="str">
        <f t="shared" si="8"/>
        <v/>
      </c>
    </row>
    <row r="218" spans="1:21" ht="13.5" customHeight="1" x14ac:dyDescent="0.2">
      <c r="A218" s="57"/>
      <c r="B218" s="76"/>
      <c r="C218" s="140"/>
      <c r="D218" s="140"/>
      <c r="E218" s="97">
        <f t="shared" si="7"/>
        <v>0</v>
      </c>
      <c r="F218" s="58"/>
      <c r="G218" s="6"/>
      <c r="H218" s="6"/>
      <c r="I218" s="132"/>
      <c r="J218" s="132"/>
      <c r="K218" s="55"/>
      <c r="L218" s="55"/>
      <c r="M218" s="55"/>
      <c r="N218" s="55"/>
      <c r="O218" s="55"/>
      <c r="P218" s="54" t="s">
        <v>16</v>
      </c>
      <c r="Q218" s="103"/>
      <c r="R218" s="103"/>
      <c r="S218" s="103"/>
      <c r="T218" s="124" t="str">
        <f>IF(NOT(ISBLANK(R218)),(INDEX('Department List'!$B$4:$B$230,MATCH((IF(R218=0,C216,(LEFT(R218,2)))),'Department List'!$A$4:$A$230,0))),"")</f>
        <v/>
      </c>
      <c r="U218" s="125" t="str">
        <f t="shared" si="8"/>
        <v/>
      </c>
    </row>
    <row r="219" spans="1:21" ht="13.5" customHeight="1" x14ac:dyDescent="0.2">
      <c r="A219" s="57"/>
      <c r="B219" s="76"/>
      <c r="C219" s="140"/>
      <c r="D219" s="140"/>
      <c r="E219" s="97">
        <f t="shared" si="7"/>
        <v>0</v>
      </c>
      <c r="F219" s="58"/>
      <c r="G219" s="6"/>
      <c r="H219" s="6"/>
      <c r="I219" s="132"/>
      <c r="J219" s="132"/>
      <c r="K219" s="55"/>
      <c r="L219" s="55"/>
      <c r="M219" s="55"/>
      <c r="N219" s="55"/>
      <c r="O219" s="55"/>
      <c r="P219" s="54" t="s">
        <v>16</v>
      </c>
      <c r="Q219" s="103"/>
      <c r="R219" s="103"/>
      <c r="S219" s="103"/>
      <c r="T219" s="124" t="str">
        <f>IF(NOT(ISBLANK(R219)),(INDEX('Department List'!$B$4:$B$230,MATCH((IF(R219=0,C217,(LEFT(R219,2)))),'Department List'!$A$4:$A$230,0))),"")</f>
        <v/>
      </c>
      <c r="U219" s="125" t="str">
        <f t="shared" si="8"/>
        <v/>
      </c>
    </row>
    <row r="220" spans="1:21" ht="13.5" customHeight="1" x14ac:dyDescent="0.2">
      <c r="A220" s="57"/>
      <c r="B220" s="76"/>
      <c r="C220" s="140"/>
      <c r="D220" s="140"/>
      <c r="E220" s="97">
        <f t="shared" si="7"/>
        <v>0</v>
      </c>
      <c r="F220" s="58"/>
      <c r="G220" s="6"/>
      <c r="H220" s="6"/>
      <c r="I220" s="132"/>
      <c r="J220" s="132"/>
      <c r="K220" s="55"/>
      <c r="L220" s="55"/>
      <c r="M220" s="55"/>
      <c r="N220" s="55"/>
      <c r="O220" s="55"/>
      <c r="P220" s="54" t="s">
        <v>16</v>
      </c>
      <c r="Q220" s="103"/>
      <c r="R220" s="103"/>
      <c r="S220" s="103"/>
      <c r="T220" s="124" t="str">
        <f>IF(NOT(ISBLANK(R220)),(INDEX('Department List'!$B$4:$B$230,MATCH((IF(R220=0,C218,(LEFT(R220,2)))),'Department List'!$A$4:$A$230,0))),"")</f>
        <v/>
      </c>
      <c r="U220" s="125" t="str">
        <f t="shared" si="8"/>
        <v/>
      </c>
    </row>
    <row r="221" spans="1:21" ht="13.5" customHeight="1" x14ac:dyDescent="0.2">
      <c r="A221" s="57"/>
      <c r="B221" s="76"/>
      <c r="C221" s="140"/>
      <c r="D221" s="140"/>
      <c r="E221" s="97">
        <f t="shared" si="7"/>
        <v>0</v>
      </c>
      <c r="F221" s="58"/>
      <c r="G221" s="6"/>
      <c r="H221" s="6"/>
      <c r="I221" s="132"/>
      <c r="J221" s="132"/>
      <c r="K221" s="55"/>
      <c r="L221" s="55"/>
      <c r="M221" s="55"/>
      <c r="N221" s="55"/>
      <c r="O221" s="55"/>
      <c r="P221" s="54" t="s">
        <v>16</v>
      </c>
      <c r="Q221" s="103"/>
      <c r="R221" s="103"/>
      <c r="S221" s="103"/>
      <c r="T221" s="124" t="str">
        <f>IF(NOT(ISBLANK(R221)),(INDEX('Department List'!$B$4:$B$230,MATCH((IF(R221=0,C219,(LEFT(R221,2)))),'Department List'!$A$4:$A$230,0))),"")</f>
        <v/>
      </c>
      <c r="U221" s="125" t="str">
        <f t="shared" si="8"/>
        <v/>
      </c>
    </row>
    <row r="222" spans="1:21" ht="13.5" customHeight="1" x14ac:dyDescent="0.2">
      <c r="A222" s="57"/>
      <c r="B222" s="76"/>
      <c r="C222" s="140"/>
      <c r="D222" s="140"/>
      <c r="E222" s="97">
        <f t="shared" si="7"/>
        <v>0</v>
      </c>
      <c r="F222" s="58"/>
      <c r="G222" s="6"/>
      <c r="H222" s="6"/>
      <c r="I222" s="132"/>
      <c r="J222" s="132"/>
      <c r="K222" s="55"/>
      <c r="L222" s="55"/>
      <c r="M222" s="55"/>
      <c r="N222" s="55"/>
      <c r="O222" s="55"/>
      <c r="P222" s="54" t="s">
        <v>16</v>
      </c>
      <c r="Q222" s="103"/>
      <c r="R222" s="103"/>
      <c r="S222" s="103"/>
      <c r="T222" s="124" t="str">
        <f>IF(NOT(ISBLANK(R222)),(INDEX('Department List'!$B$4:$B$230,MATCH((IF(R222=0,C220,(LEFT(R222,2)))),'Department List'!$A$4:$A$230,0))),"")</f>
        <v/>
      </c>
      <c r="U222" s="125" t="str">
        <f t="shared" si="8"/>
        <v/>
      </c>
    </row>
    <row r="223" spans="1:21" ht="13.5" customHeight="1" x14ac:dyDescent="0.2">
      <c r="A223" s="57"/>
      <c r="B223" s="76"/>
      <c r="C223" s="140"/>
      <c r="D223" s="140"/>
      <c r="E223" s="97">
        <f t="shared" si="7"/>
        <v>0</v>
      </c>
      <c r="F223" s="58"/>
      <c r="G223" s="6"/>
      <c r="H223" s="6"/>
      <c r="I223" s="132"/>
      <c r="J223" s="132"/>
      <c r="K223" s="55"/>
      <c r="L223" s="55"/>
      <c r="M223" s="55"/>
      <c r="N223" s="55"/>
      <c r="O223" s="55"/>
      <c r="P223" s="54" t="s">
        <v>16</v>
      </c>
      <c r="Q223" s="103"/>
      <c r="R223" s="103"/>
      <c r="S223" s="103"/>
      <c r="T223" s="124" t="str">
        <f>IF(NOT(ISBLANK(R223)),(INDEX('Department List'!$B$4:$B$230,MATCH((IF(R223=0,C221,(LEFT(R223,2)))),'Department List'!$A$4:$A$230,0))),"")</f>
        <v/>
      </c>
      <c r="U223" s="125" t="str">
        <f t="shared" si="8"/>
        <v/>
      </c>
    </row>
    <row r="224" spans="1:21" ht="13.5" customHeight="1" x14ac:dyDescent="0.2">
      <c r="A224" s="57"/>
      <c r="B224" s="76"/>
      <c r="C224" s="140"/>
      <c r="D224" s="140"/>
      <c r="E224" s="97">
        <f t="shared" si="7"/>
        <v>0</v>
      </c>
      <c r="F224" s="58"/>
      <c r="G224" s="6"/>
      <c r="H224" s="6"/>
      <c r="I224" s="132"/>
      <c r="J224" s="132"/>
      <c r="K224" s="55"/>
      <c r="L224" s="55"/>
      <c r="M224" s="55"/>
      <c r="N224" s="55"/>
      <c r="O224" s="55"/>
      <c r="P224" s="54" t="s">
        <v>16</v>
      </c>
      <c r="Q224" s="103"/>
      <c r="R224" s="103"/>
      <c r="S224" s="103"/>
      <c r="T224" s="124" t="str">
        <f>IF(NOT(ISBLANK(R224)),(INDEX('Department List'!$B$4:$B$230,MATCH((IF(R224=0,C222,(LEFT(R224,2)))),'Department List'!$A$4:$A$230,0))),"")</f>
        <v/>
      </c>
      <c r="U224" s="125" t="str">
        <f t="shared" si="8"/>
        <v/>
      </c>
    </row>
    <row r="225" spans="1:21" ht="13.5" customHeight="1" x14ac:dyDescent="0.2">
      <c r="A225" s="57"/>
      <c r="B225" s="76"/>
      <c r="C225" s="140"/>
      <c r="D225" s="140"/>
      <c r="E225" s="97">
        <f t="shared" si="7"/>
        <v>0</v>
      </c>
      <c r="F225" s="58"/>
      <c r="G225" s="6"/>
      <c r="H225" s="6"/>
      <c r="I225" s="132"/>
      <c r="J225" s="132"/>
      <c r="K225" s="55"/>
      <c r="L225" s="55"/>
      <c r="M225" s="55"/>
      <c r="N225" s="55"/>
      <c r="O225" s="55"/>
      <c r="P225" s="54" t="s">
        <v>16</v>
      </c>
      <c r="Q225" s="103"/>
      <c r="R225" s="103"/>
      <c r="S225" s="103"/>
      <c r="T225" s="124" t="str">
        <f>IF(NOT(ISBLANK(R225)),(INDEX('Department List'!$B$4:$B$230,MATCH((IF(R225=0,C223,(LEFT(R225,2)))),'Department List'!$A$4:$A$230,0))),"")</f>
        <v/>
      </c>
      <c r="U225" s="125" t="str">
        <f t="shared" si="8"/>
        <v/>
      </c>
    </row>
    <row r="226" spans="1:21" ht="13.5" customHeight="1" x14ac:dyDescent="0.2">
      <c r="A226" s="57"/>
      <c r="B226" s="76"/>
      <c r="C226" s="140"/>
      <c r="D226" s="140"/>
      <c r="E226" s="97">
        <f t="shared" si="7"/>
        <v>0</v>
      </c>
      <c r="F226" s="58"/>
      <c r="G226" s="6"/>
      <c r="H226" s="6"/>
      <c r="I226" s="132"/>
      <c r="J226" s="132"/>
      <c r="K226" s="55"/>
      <c r="L226" s="55"/>
      <c r="M226" s="55"/>
      <c r="N226" s="55"/>
      <c r="O226" s="55"/>
      <c r="P226" s="54" t="s">
        <v>16</v>
      </c>
      <c r="Q226" s="103"/>
      <c r="R226" s="103"/>
      <c r="S226" s="103"/>
      <c r="T226" s="124" t="str">
        <f>IF(NOT(ISBLANK(R226)),(INDEX('Department List'!$B$4:$B$230,MATCH((IF(R226=0,C224,(LEFT(R226,2)))),'Department List'!$A$4:$A$230,0))),"")</f>
        <v/>
      </c>
      <c r="U226" s="125" t="str">
        <f t="shared" si="8"/>
        <v/>
      </c>
    </row>
    <row r="227" spans="1:21" ht="13.5" customHeight="1" x14ac:dyDescent="0.2">
      <c r="A227" s="57"/>
      <c r="B227" s="76"/>
      <c r="C227" s="140"/>
      <c r="D227" s="140"/>
      <c r="E227" s="97">
        <f t="shared" si="7"/>
        <v>0</v>
      </c>
      <c r="F227" s="58"/>
      <c r="G227" s="6"/>
      <c r="H227" s="6"/>
      <c r="I227" s="132"/>
      <c r="J227" s="132"/>
      <c r="K227" s="55"/>
      <c r="L227" s="55"/>
      <c r="M227" s="55"/>
      <c r="N227" s="55"/>
      <c r="O227" s="55"/>
      <c r="P227" s="54" t="s">
        <v>16</v>
      </c>
      <c r="Q227" s="103"/>
      <c r="R227" s="103"/>
      <c r="S227" s="103"/>
      <c r="T227" s="124" t="str">
        <f>IF(NOT(ISBLANK(R227)),(INDEX('Department List'!$B$4:$B$230,MATCH((IF(R227=0,C225,(LEFT(R227,2)))),'Department List'!$A$4:$A$230,0))),"")</f>
        <v/>
      </c>
      <c r="U227" s="125" t="str">
        <f t="shared" si="8"/>
        <v/>
      </c>
    </row>
    <row r="228" spans="1:21" ht="13.5" customHeight="1" x14ac:dyDescent="0.2">
      <c r="A228" s="57"/>
      <c r="B228" s="76"/>
      <c r="C228" s="140"/>
      <c r="D228" s="140"/>
      <c r="E228" s="97">
        <f t="shared" si="7"/>
        <v>0</v>
      </c>
      <c r="F228" s="58"/>
      <c r="G228" s="6"/>
      <c r="H228" s="6"/>
      <c r="I228" s="132"/>
      <c r="J228" s="132"/>
      <c r="K228" s="55"/>
      <c r="L228" s="55"/>
      <c r="M228" s="55"/>
      <c r="N228" s="55"/>
      <c r="O228" s="55"/>
      <c r="P228" s="54" t="s">
        <v>16</v>
      </c>
      <c r="Q228" s="103"/>
      <c r="R228" s="103"/>
      <c r="S228" s="103"/>
      <c r="T228" s="124" t="str">
        <f>IF(NOT(ISBLANK(R228)),(INDEX('Department List'!$B$4:$B$230,MATCH((IF(R228=0,C226,(LEFT(R228,2)))),'Department List'!$A$4:$A$230,0))),"")</f>
        <v/>
      </c>
      <c r="U228" s="125" t="str">
        <f t="shared" si="8"/>
        <v/>
      </c>
    </row>
    <row r="229" spans="1:21" ht="13.5" customHeight="1" x14ac:dyDescent="0.2">
      <c r="A229" s="57"/>
      <c r="B229" s="76"/>
      <c r="C229" s="140"/>
      <c r="D229" s="140"/>
      <c r="E229" s="97">
        <f t="shared" si="7"/>
        <v>0</v>
      </c>
      <c r="F229" s="58"/>
      <c r="G229" s="6"/>
      <c r="H229" s="6"/>
      <c r="I229" s="132"/>
      <c r="J229" s="132"/>
      <c r="K229" s="55"/>
      <c r="L229" s="55"/>
      <c r="M229" s="55"/>
      <c r="N229" s="55"/>
      <c r="O229" s="55"/>
      <c r="P229" s="54" t="s">
        <v>16</v>
      </c>
      <c r="Q229" s="103"/>
      <c r="R229" s="103"/>
      <c r="S229" s="103"/>
      <c r="T229" s="124" t="str">
        <f>IF(NOT(ISBLANK(R229)),(INDEX('Department List'!$B$4:$B$230,MATCH((IF(R229=0,C227,(LEFT(R229,2)))),'Department List'!$A$4:$A$230,0))),"")</f>
        <v/>
      </c>
      <c r="U229" s="125" t="str">
        <f t="shared" si="8"/>
        <v/>
      </c>
    </row>
    <row r="230" spans="1:21" ht="13.5" customHeight="1" x14ac:dyDescent="0.2">
      <c r="A230" s="57"/>
      <c r="B230" s="76"/>
      <c r="C230" s="140"/>
      <c r="D230" s="140"/>
      <c r="E230" s="97">
        <f t="shared" si="7"/>
        <v>0</v>
      </c>
      <c r="F230" s="58"/>
      <c r="G230" s="6"/>
      <c r="H230" s="6"/>
      <c r="I230" s="132"/>
      <c r="J230" s="132"/>
      <c r="K230" s="55"/>
      <c r="L230" s="55"/>
      <c r="M230" s="55"/>
      <c r="N230" s="55"/>
      <c r="O230" s="55"/>
      <c r="P230" s="54" t="s">
        <v>16</v>
      </c>
      <c r="Q230" s="103"/>
      <c r="R230" s="103"/>
      <c r="S230" s="103"/>
      <c r="T230" s="124" t="str">
        <f>IF(NOT(ISBLANK(R230)),(INDEX('Department List'!$B$4:$B$230,MATCH((IF(R230=0,C228,(LEFT(R230,2)))),'Department List'!$A$4:$A$230,0))),"")</f>
        <v/>
      </c>
      <c r="U230" s="125" t="str">
        <f t="shared" si="8"/>
        <v/>
      </c>
    </row>
    <row r="231" spans="1:21" ht="13.5" customHeight="1" x14ac:dyDescent="0.2">
      <c r="A231" s="57"/>
      <c r="B231" s="76"/>
      <c r="C231" s="140"/>
      <c r="D231" s="140"/>
      <c r="E231" s="97">
        <f t="shared" si="7"/>
        <v>0</v>
      </c>
      <c r="F231" s="58"/>
      <c r="G231" s="6"/>
      <c r="H231" s="6"/>
      <c r="I231" s="132"/>
      <c r="J231" s="132"/>
      <c r="K231" s="55"/>
      <c r="L231" s="55"/>
      <c r="M231" s="55"/>
      <c r="N231" s="55"/>
      <c r="O231" s="55"/>
      <c r="P231" s="54" t="s">
        <v>16</v>
      </c>
      <c r="Q231" s="103"/>
      <c r="R231" s="103"/>
      <c r="S231" s="103"/>
      <c r="T231" s="124" t="str">
        <f>IF(NOT(ISBLANK(R231)),(INDEX('Department List'!$B$4:$B$230,MATCH((IF(R231=0,C229,(LEFT(R231,2)))),'Department List'!$A$4:$A$230,0))),"")</f>
        <v/>
      </c>
      <c r="U231" s="125" t="str">
        <f t="shared" si="8"/>
        <v/>
      </c>
    </row>
    <row r="232" spans="1:21" ht="13.5" customHeight="1" x14ac:dyDescent="0.2">
      <c r="A232" s="57"/>
      <c r="B232" s="76"/>
      <c r="C232" s="140"/>
      <c r="D232" s="140"/>
      <c r="E232" s="97">
        <f t="shared" si="7"/>
        <v>0</v>
      </c>
      <c r="F232" s="58"/>
      <c r="G232" s="6"/>
      <c r="H232" s="6"/>
      <c r="I232" s="132"/>
      <c r="J232" s="132"/>
      <c r="K232" s="55"/>
      <c r="L232" s="55"/>
      <c r="M232" s="55"/>
      <c r="N232" s="55"/>
      <c r="O232" s="55"/>
      <c r="P232" s="54" t="s">
        <v>16</v>
      </c>
      <c r="Q232" s="103"/>
      <c r="R232" s="103"/>
      <c r="S232" s="103"/>
      <c r="T232" s="124" t="str">
        <f>IF(NOT(ISBLANK(R232)),(INDEX('Department List'!$B$4:$B$230,MATCH((IF(R232=0,C230,(LEFT(R232,2)))),'Department List'!$A$4:$A$230,0))),"")</f>
        <v/>
      </c>
      <c r="U232" s="125" t="str">
        <f t="shared" si="8"/>
        <v/>
      </c>
    </row>
    <row r="233" spans="1:21" ht="13.5" customHeight="1" x14ac:dyDescent="0.2">
      <c r="A233" s="57"/>
      <c r="B233" s="76"/>
      <c r="C233" s="140"/>
      <c r="D233" s="140"/>
      <c r="E233" s="97">
        <f t="shared" si="7"/>
        <v>0</v>
      </c>
      <c r="F233" s="58"/>
      <c r="G233" s="6"/>
      <c r="H233" s="6"/>
      <c r="I233" s="132"/>
      <c r="J233" s="132"/>
      <c r="K233" s="55"/>
      <c r="L233" s="55"/>
      <c r="M233" s="55"/>
      <c r="N233" s="55"/>
      <c r="O233" s="55"/>
      <c r="P233" s="54" t="s">
        <v>16</v>
      </c>
      <c r="Q233" s="103"/>
      <c r="R233" s="103"/>
      <c r="S233" s="103"/>
      <c r="T233" s="124" t="str">
        <f>IF(NOT(ISBLANK(R233)),(INDEX('Department List'!$B$4:$B$230,MATCH((IF(R233=0,C231,(LEFT(R233,2)))),'Department List'!$A$4:$A$230,0))),"")</f>
        <v/>
      </c>
      <c r="U233" s="125" t="str">
        <f t="shared" si="8"/>
        <v/>
      </c>
    </row>
    <row r="234" spans="1:21" ht="13.5" customHeight="1" x14ac:dyDescent="0.2">
      <c r="A234" s="57"/>
      <c r="B234" s="76"/>
      <c r="C234" s="140"/>
      <c r="D234" s="140"/>
      <c r="E234" s="97">
        <f t="shared" si="7"/>
        <v>0</v>
      </c>
      <c r="F234" s="58"/>
      <c r="G234" s="6"/>
      <c r="H234" s="6"/>
      <c r="I234" s="132"/>
      <c r="J234" s="132"/>
      <c r="K234" s="55"/>
      <c r="L234" s="55"/>
      <c r="M234" s="55"/>
      <c r="N234" s="55"/>
      <c r="O234" s="55"/>
      <c r="P234" s="54" t="s">
        <v>16</v>
      </c>
      <c r="Q234" s="103"/>
      <c r="R234" s="103"/>
      <c r="S234" s="103"/>
      <c r="T234" s="124" t="str">
        <f>IF(NOT(ISBLANK(R234)),(INDEX('Department List'!$B$4:$B$230,MATCH((IF(R234=0,C232,(LEFT(R234,2)))),'Department List'!$A$4:$A$230,0))),"")</f>
        <v/>
      </c>
      <c r="U234" s="125" t="str">
        <f t="shared" si="8"/>
        <v/>
      </c>
    </row>
    <row r="235" spans="1:21" ht="13.5" customHeight="1" x14ac:dyDescent="0.2">
      <c r="A235" s="57"/>
      <c r="B235" s="76"/>
      <c r="C235" s="140"/>
      <c r="D235" s="140"/>
      <c r="E235" s="97">
        <f t="shared" si="7"/>
        <v>0</v>
      </c>
      <c r="F235" s="58"/>
      <c r="G235" s="6"/>
      <c r="H235" s="6"/>
      <c r="I235" s="132"/>
      <c r="J235" s="132"/>
      <c r="K235" s="55"/>
      <c r="L235" s="55"/>
      <c r="M235" s="55"/>
      <c r="N235" s="55"/>
      <c r="O235" s="55"/>
      <c r="P235" s="54" t="s">
        <v>16</v>
      </c>
      <c r="Q235" s="103"/>
      <c r="R235" s="103"/>
      <c r="S235" s="103"/>
      <c r="T235" s="124" t="str">
        <f>IF(NOT(ISBLANK(R235)),(INDEX('Department List'!$B$4:$B$230,MATCH((IF(R235=0,C233,(LEFT(R235,2)))),'Department List'!$A$4:$A$230,0))),"")</f>
        <v/>
      </c>
      <c r="U235" s="125" t="str">
        <f t="shared" si="8"/>
        <v/>
      </c>
    </row>
    <row r="236" spans="1:21" ht="13.5" customHeight="1" x14ac:dyDescent="0.2">
      <c r="A236" s="57"/>
      <c r="B236" s="76"/>
      <c r="C236" s="140"/>
      <c r="D236" s="140"/>
      <c r="E236" s="97">
        <f t="shared" si="7"/>
        <v>0</v>
      </c>
      <c r="F236" s="58"/>
      <c r="G236" s="6"/>
      <c r="H236" s="6"/>
      <c r="I236" s="132"/>
      <c r="J236" s="132"/>
      <c r="K236" s="55"/>
      <c r="L236" s="55"/>
      <c r="M236" s="55"/>
      <c r="N236" s="55"/>
      <c r="O236" s="55"/>
      <c r="P236" s="54" t="s">
        <v>16</v>
      </c>
      <c r="Q236" s="103"/>
      <c r="R236" s="103"/>
      <c r="S236" s="103"/>
      <c r="T236" s="124" t="str">
        <f>IF(NOT(ISBLANK(R236)),(INDEX('Department List'!$B$4:$B$230,MATCH((IF(R236=0,C234,(LEFT(R236,2)))),'Department List'!$A$4:$A$230,0))),"")</f>
        <v/>
      </c>
      <c r="U236" s="125" t="str">
        <f t="shared" si="8"/>
        <v/>
      </c>
    </row>
    <row r="237" spans="1:21" ht="13.5" customHeight="1" x14ac:dyDescent="0.2">
      <c r="A237" s="57"/>
      <c r="B237" s="76"/>
      <c r="C237" s="140"/>
      <c r="D237" s="140"/>
      <c r="E237" s="97">
        <f t="shared" si="7"/>
        <v>0</v>
      </c>
      <c r="F237" s="58"/>
      <c r="G237" s="6"/>
      <c r="H237" s="6"/>
      <c r="I237" s="132"/>
      <c r="J237" s="132"/>
      <c r="K237" s="55"/>
      <c r="L237" s="55"/>
      <c r="M237" s="55"/>
      <c r="N237" s="55"/>
      <c r="O237" s="55"/>
      <c r="P237" s="54" t="s">
        <v>16</v>
      </c>
      <c r="Q237" s="103"/>
      <c r="R237" s="103"/>
      <c r="S237" s="103"/>
      <c r="T237" s="124" t="str">
        <f>IF(NOT(ISBLANK(R237)),(INDEX('Department List'!$B$4:$B$230,MATCH((IF(R237=0,C235,(LEFT(R237,2)))),'Department List'!$A$4:$A$230,0))),"")</f>
        <v/>
      </c>
      <c r="U237" s="125" t="str">
        <f t="shared" si="8"/>
        <v/>
      </c>
    </row>
    <row r="238" spans="1:21" ht="13.5" customHeight="1" x14ac:dyDescent="0.2">
      <c r="A238" s="57"/>
      <c r="B238" s="76"/>
      <c r="C238" s="140"/>
      <c r="D238" s="140"/>
      <c r="E238" s="97">
        <f t="shared" si="7"/>
        <v>0</v>
      </c>
      <c r="F238" s="58"/>
      <c r="G238" s="6"/>
      <c r="H238" s="6"/>
      <c r="I238" s="132"/>
      <c r="J238" s="132"/>
      <c r="K238" s="55"/>
      <c r="L238" s="55"/>
      <c r="M238" s="55"/>
      <c r="N238" s="55"/>
      <c r="O238" s="55"/>
      <c r="P238" s="54" t="s">
        <v>16</v>
      </c>
      <c r="Q238" s="103"/>
      <c r="R238" s="103"/>
      <c r="S238" s="103"/>
      <c r="T238" s="124" t="str">
        <f>IF(NOT(ISBLANK(R238)),(INDEX('Department List'!$B$4:$B$230,MATCH((IF(R238=0,C236,(LEFT(R238,2)))),'Department List'!$A$4:$A$230,0))),"")</f>
        <v/>
      </c>
      <c r="U238" s="125" t="str">
        <f t="shared" si="8"/>
        <v/>
      </c>
    </row>
    <row r="239" spans="1:21" ht="13.5" customHeight="1" x14ac:dyDescent="0.2">
      <c r="A239" s="57"/>
      <c r="B239" s="76"/>
      <c r="C239" s="140"/>
      <c r="D239" s="140"/>
      <c r="E239" s="97">
        <f t="shared" si="7"/>
        <v>0</v>
      </c>
      <c r="F239" s="58"/>
      <c r="G239" s="6"/>
      <c r="H239" s="6"/>
      <c r="I239" s="132"/>
      <c r="J239" s="132"/>
      <c r="K239" s="55"/>
      <c r="L239" s="55"/>
      <c r="M239" s="55"/>
      <c r="N239" s="55"/>
      <c r="O239" s="55"/>
      <c r="P239" s="54" t="s">
        <v>16</v>
      </c>
      <c r="Q239" s="103"/>
      <c r="R239" s="103"/>
      <c r="S239" s="103"/>
      <c r="T239" s="124" t="str">
        <f>IF(NOT(ISBLANK(R239)),(INDEX('Department List'!$B$4:$B$230,MATCH((IF(R239=0,C237,(LEFT(R239,2)))),'Department List'!$A$4:$A$230,0))),"")</f>
        <v/>
      </c>
      <c r="U239" s="125" t="str">
        <f t="shared" si="8"/>
        <v/>
      </c>
    </row>
    <row r="240" spans="1:21" ht="13.5" customHeight="1" x14ac:dyDescent="0.2">
      <c r="A240" s="57"/>
      <c r="B240" s="76"/>
      <c r="C240" s="140"/>
      <c r="D240" s="140"/>
      <c r="E240" s="97">
        <f t="shared" si="7"/>
        <v>0</v>
      </c>
      <c r="F240" s="58"/>
      <c r="G240" s="6"/>
      <c r="H240" s="6"/>
      <c r="I240" s="132"/>
      <c r="J240" s="132"/>
      <c r="K240" s="55"/>
      <c r="L240" s="55"/>
      <c r="M240" s="55"/>
      <c r="N240" s="55"/>
      <c r="O240" s="55"/>
      <c r="P240" s="54" t="s">
        <v>16</v>
      </c>
      <c r="Q240" s="103"/>
      <c r="R240" s="103"/>
      <c r="S240" s="103"/>
      <c r="T240" s="124" t="str">
        <f>IF(NOT(ISBLANK(R240)),(INDEX('Department List'!$B$4:$B$230,MATCH((IF(R240=0,C238,(LEFT(R240,2)))),'Department List'!$A$4:$A$230,0))),"")</f>
        <v/>
      </c>
      <c r="U240" s="125" t="str">
        <f t="shared" si="8"/>
        <v/>
      </c>
    </row>
    <row r="241" spans="1:21" ht="13.5" customHeight="1" x14ac:dyDescent="0.2">
      <c r="A241" s="57"/>
      <c r="B241" s="76"/>
      <c r="C241" s="140"/>
      <c r="D241" s="140"/>
      <c r="E241" s="97">
        <f t="shared" si="7"/>
        <v>0</v>
      </c>
      <c r="F241" s="58"/>
      <c r="G241" s="6"/>
      <c r="H241" s="6"/>
      <c r="I241" s="132"/>
      <c r="J241" s="132"/>
      <c r="K241" s="55"/>
      <c r="L241" s="55"/>
      <c r="M241" s="55"/>
      <c r="N241" s="55"/>
      <c r="O241" s="55"/>
      <c r="P241" s="54" t="s">
        <v>16</v>
      </c>
      <c r="Q241" s="103"/>
      <c r="R241" s="103"/>
      <c r="S241" s="103"/>
      <c r="T241" s="124" t="str">
        <f>IF(NOT(ISBLANK(R241)),(INDEX('Department List'!$B$4:$B$230,MATCH((IF(R241=0,C239,(LEFT(R241,2)))),'Department List'!$A$4:$A$230,0))),"")</f>
        <v/>
      </c>
      <c r="U241" s="125" t="str">
        <f t="shared" si="8"/>
        <v/>
      </c>
    </row>
    <row r="242" spans="1:21" ht="13.5" customHeight="1" x14ac:dyDescent="0.2">
      <c r="A242" s="57"/>
      <c r="B242" s="76"/>
      <c r="C242" s="140"/>
      <c r="D242" s="140"/>
      <c r="E242" s="97">
        <f t="shared" si="7"/>
        <v>0</v>
      </c>
      <c r="F242" s="58"/>
      <c r="G242" s="6"/>
      <c r="H242" s="6"/>
      <c r="I242" s="132"/>
      <c r="J242" s="132"/>
      <c r="K242" s="55"/>
      <c r="L242" s="55"/>
      <c r="M242" s="55"/>
      <c r="N242" s="55"/>
      <c r="O242" s="55"/>
      <c r="P242" s="54" t="s">
        <v>16</v>
      </c>
      <c r="Q242" s="103"/>
      <c r="R242" s="103"/>
      <c r="S242" s="103"/>
      <c r="T242" s="124" t="str">
        <f>IF(NOT(ISBLANK(R242)),(INDEX('Department List'!$B$4:$B$230,MATCH((IF(R242=0,C240,(LEFT(R242,2)))),'Department List'!$A$4:$A$230,0))),"")</f>
        <v/>
      </c>
      <c r="U242" s="125" t="str">
        <f t="shared" si="8"/>
        <v/>
      </c>
    </row>
    <row r="243" spans="1:21" ht="13.5" customHeight="1" x14ac:dyDescent="0.2">
      <c r="A243" s="57"/>
      <c r="B243" s="76"/>
      <c r="C243" s="140"/>
      <c r="D243" s="140"/>
      <c r="E243" s="97">
        <f t="shared" si="7"/>
        <v>0</v>
      </c>
      <c r="F243" s="58"/>
      <c r="G243" s="6"/>
      <c r="H243" s="6"/>
      <c r="I243" s="132"/>
      <c r="J243" s="132"/>
      <c r="K243" s="55"/>
      <c r="L243" s="55"/>
      <c r="M243" s="55"/>
      <c r="N243" s="55"/>
      <c r="O243" s="55"/>
      <c r="P243" s="54" t="s">
        <v>16</v>
      </c>
      <c r="Q243" s="103"/>
      <c r="R243" s="103"/>
      <c r="S243" s="103"/>
      <c r="T243" s="124" t="str">
        <f>IF(NOT(ISBLANK(R243)),(INDEX('Department List'!$B$4:$B$230,MATCH((IF(R243=0,C241,(LEFT(R243,2)))),'Department List'!$A$4:$A$230,0))),"")</f>
        <v/>
      </c>
      <c r="U243" s="125" t="str">
        <f t="shared" si="8"/>
        <v/>
      </c>
    </row>
    <row r="244" spans="1:21" ht="13.5" customHeight="1" x14ac:dyDescent="0.2">
      <c r="A244" s="57"/>
      <c r="B244" s="76"/>
      <c r="C244" s="140"/>
      <c r="D244" s="140"/>
      <c r="E244" s="97">
        <f t="shared" si="7"/>
        <v>0</v>
      </c>
      <c r="F244" s="58"/>
      <c r="G244" s="6"/>
      <c r="H244" s="6"/>
      <c r="I244" s="132"/>
      <c r="J244" s="132"/>
      <c r="K244" s="55"/>
      <c r="L244" s="55"/>
      <c r="M244" s="55"/>
      <c r="N244" s="55"/>
      <c r="O244" s="55"/>
      <c r="P244" s="54" t="s">
        <v>16</v>
      </c>
      <c r="Q244" s="103"/>
      <c r="R244" s="103"/>
      <c r="S244" s="103"/>
      <c r="T244" s="124" t="str">
        <f>IF(NOT(ISBLANK(R244)),(INDEX('Department List'!$B$4:$B$230,MATCH((IF(R244=0,C242,(LEFT(R244,2)))),'Department List'!$A$4:$A$230,0))),"")</f>
        <v/>
      </c>
      <c r="U244" s="125" t="str">
        <f t="shared" si="8"/>
        <v/>
      </c>
    </row>
    <row r="245" spans="1:21" ht="13.5" customHeight="1" x14ac:dyDescent="0.2">
      <c r="A245" s="57"/>
      <c r="B245" s="76"/>
      <c r="C245" s="140"/>
      <c r="D245" s="140"/>
      <c r="E245" s="97">
        <f t="shared" si="7"/>
        <v>0</v>
      </c>
      <c r="F245" s="58"/>
      <c r="G245" s="6"/>
      <c r="H245" s="6"/>
      <c r="I245" s="132"/>
      <c r="J245" s="132"/>
      <c r="K245" s="55"/>
      <c r="L245" s="55"/>
      <c r="M245" s="55"/>
      <c r="N245" s="55"/>
      <c r="O245" s="55"/>
      <c r="P245" s="54" t="s">
        <v>16</v>
      </c>
      <c r="Q245" s="103"/>
      <c r="R245" s="103"/>
      <c r="S245" s="103"/>
      <c r="T245" s="124" t="str">
        <f>IF(NOT(ISBLANK(R245)),(INDEX('Department List'!$B$4:$B$230,MATCH((IF(R245=0,C243,(LEFT(R245,2)))),'Department List'!$A$4:$A$230,0))),"")</f>
        <v/>
      </c>
      <c r="U245" s="125" t="str">
        <f t="shared" si="8"/>
        <v/>
      </c>
    </row>
    <row r="246" spans="1:21" ht="13.5" customHeight="1" x14ac:dyDescent="0.2">
      <c r="A246" s="57"/>
      <c r="B246" s="76"/>
      <c r="C246" s="140"/>
      <c r="D246" s="140"/>
      <c r="E246" s="97">
        <f t="shared" si="7"/>
        <v>0</v>
      </c>
      <c r="F246" s="58"/>
      <c r="G246" s="6"/>
      <c r="H246" s="6"/>
      <c r="I246" s="132"/>
      <c r="J246" s="132"/>
      <c r="K246" s="55"/>
      <c r="L246" s="55"/>
      <c r="M246" s="55"/>
      <c r="N246" s="55"/>
      <c r="O246" s="55"/>
      <c r="P246" s="54" t="s">
        <v>16</v>
      </c>
      <c r="Q246" s="103"/>
      <c r="R246" s="103"/>
      <c r="S246" s="103"/>
      <c r="T246" s="124" t="str">
        <f>IF(NOT(ISBLANK(R246)),(INDEX('Department List'!$B$4:$B$230,MATCH((IF(R246=0,C244,(LEFT(R246,2)))),'Department List'!$A$4:$A$230,0))),"")</f>
        <v/>
      </c>
      <c r="U246" s="125" t="str">
        <f t="shared" si="8"/>
        <v/>
      </c>
    </row>
    <row r="247" spans="1:21" ht="13.5" customHeight="1" x14ac:dyDescent="0.2">
      <c r="A247" s="57"/>
      <c r="B247" s="76"/>
      <c r="C247" s="140"/>
      <c r="D247" s="140"/>
      <c r="E247" s="97">
        <f t="shared" si="7"/>
        <v>0</v>
      </c>
      <c r="F247" s="58"/>
      <c r="G247" s="6"/>
      <c r="H247" s="6"/>
      <c r="I247" s="132"/>
      <c r="J247" s="132"/>
      <c r="K247" s="55"/>
      <c r="L247" s="55"/>
      <c r="M247" s="55"/>
      <c r="N247" s="55"/>
      <c r="O247" s="55"/>
      <c r="P247" s="54" t="s">
        <v>16</v>
      </c>
      <c r="Q247" s="103"/>
      <c r="R247" s="103"/>
      <c r="S247" s="103"/>
      <c r="T247" s="124" t="str">
        <f>IF(NOT(ISBLANK(R247)),(INDEX('Department List'!$B$4:$B$230,MATCH((IF(R247=0,C245,(LEFT(R247,2)))),'Department List'!$A$4:$A$230,0))),"")</f>
        <v/>
      </c>
      <c r="U247" s="125" t="str">
        <f t="shared" si="8"/>
        <v/>
      </c>
    </row>
    <row r="248" spans="1:21" ht="13.5" customHeight="1" x14ac:dyDescent="0.2">
      <c r="A248" s="57"/>
      <c r="B248" s="76"/>
      <c r="C248" s="140"/>
      <c r="D248" s="140"/>
      <c r="E248" s="97">
        <f t="shared" si="7"/>
        <v>0</v>
      </c>
      <c r="F248" s="58"/>
      <c r="G248" s="6"/>
      <c r="H248" s="6"/>
      <c r="I248" s="132"/>
      <c r="J248" s="132"/>
      <c r="K248" s="55"/>
      <c r="L248" s="55"/>
      <c r="M248" s="55"/>
      <c r="N248" s="55"/>
      <c r="O248" s="55"/>
      <c r="P248" s="54" t="s">
        <v>16</v>
      </c>
      <c r="Q248" s="103"/>
      <c r="R248" s="103"/>
      <c r="S248" s="103"/>
      <c r="T248" s="124" t="str">
        <f>IF(NOT(ISBLANK(R248)),(INDEX('Department List'!$B$4:$B$230,MATCH((IF(R248=0,C246,(LEFT(R248,2)))),'Department List'!$A$4:$A$230,0))),"")</f>
        <v/>
      </c>
      <c r="U248" s="125" t="str">
        <f t="shared" si="8"/>
        <v/>
      </c>
    </row>
    <row r="249" spans="1:21" ht="13.5" customHeight="1" x14ac:dyDescent="0.2">
      <c r="A249" s="57"/>
      <c r="B249" s="76"/>
      <c r="C249" s="140"/>
      <c r="D249" s="140"/>
      <c r="E249" s="97">
        <f t="shared" si="7"/>
        <v>0</v>
      </c>
      <c r="F249" s="58"/>
      <c r="G249" s="6"/>
      <c r="H249" s="6"/>
      <c r="I249" s="132"/>
      <c r="J249" s="132"/>
      <c r="K249" s="55"/>
      <c r="L249" s="55"/>
      <c r="M249" s="55"/>
      <c r="N249" s="55"/>
      <c r="O249" s="55"/>
      <c r="P249" s="54" t="s">
        <v>16</v>
      </c>
      <c r="Q249" s="103"/>
      <c r="R249" s="103"/>
      <c r="S249" s="103"/>
      <c r="T249" s="124" t="str">
        <f>IF(NOT(ISBLANK(R249)),(INDEX('Department List'!$B$4:$B$230,MATCH((IF(R249=0,C247,(LEFT(R249,2)))),'Department List'!$A$4:$A$230,0))),"")</f>
        <v/>
      </c>
      <c r="U249" s="125" t="str">
        <f t="shared" si="8"/>
        <v/>
      </c>
    </row>
    <row r="250" spans="1:21" ht="13.5" customHeight="1" x14ac:dyDescent="0.2">
      <c r="A250" s="57"/>
      <c r="B250" s="76"/>
      <c r="C250" s="140"/>
      <c r="D250" s="140"/>
      <c r="E250" s="97">
        <f t="shared" si="7"/>
        <v>0</v>
      </c>
      <c r="F250" s="58"/>
      <c r="G250" s="6"/>
      <c r="H250" s="6"/>
      <c r="I250" s="132"/>
      <c r="J250" s="132"/>
      <c r="K250" s="55"/>
      <c r="L250" s="55"/>
      <c r="M250" s="55"/>
      <c r="N250" s="55"/>
      <c r="O250" s="55"/>
      <c r="P250" s="54" t="s">
        <v>16</v>
      </c>
      <c r="Q250" s="103"/>
      <c r="R250" s="103"/>
      <c r="S250" s="103"/>
      <c r="T250" s="124" t="str">
        <f>IF(NOT(ISBLANK(R250)),(INDEX('Department List'!$B$4:$B$230,MATCH((IF(R250=0,C248,(LEFT(R250,2)))),'Department List'!$A$4:$A$230,0))),"")</f>
        <v/>
      </c>
      <c r="U250" s="125" t="str">
        <f t="shared" si="8"/>
        <v/>
      </c>
    </row>
    <row r="251" spans="1:21" ht="13.5" customHeight="1" x14ac:dyDescent="0.2">
      <c r="A251" s="57"/>
      <c r="B251" s="76"/>
      <c r="C251" s="140"/>
      <c r="D251" s="140"/>
      <c r="E251" s="97">
        <f t="shared" ref="E251:E314" si="9">IF((ISNA(C251+D251))="TRUE","",(C251+D251))</f>
        <v>0</v>
      </c>
      <c r="F251" s="58"/>
      <c r="G251" s="6"/>
      <c r="H251" s="6"/>
      <c r="I251" s="132"/>
      <c r="J251" s="132"/>
      <c r="K251" s="55"/>
      <c r="L251" s="55"/>
      <c r="M251" s="55"/>
      <c r="N251" s="55"/>
      <c r="O251" s="55"/>
      <c r="P251" s="54" t="s">
        <v>16</v>
      </c>
      <c r="Q251" s="103"/>
      <c r="R251" s="103"/>
      <c r="S251" s="103"/>
      <c r="T251" s="124" t="str">
        <f>IF(NOT(ISBLANK(R251)),(INDEX('Department List'!$B$4:$B$230,MATCH((IF(R251=0,C249,(LEFT(R251,2)))),'Department List'!$A$4:$A$230,0))),"")</f>
        <v/>
      </c>
      <c r="U251" s="125" t="str">
        <f t="shared" si="8"/>
        <v/>
      </c>
    </row>
    <row r="252" spans="1:21" ht="13.5" customHeight="1" x14ac:dyDescent="0.2">
      <c r="A252" s="57"/>
      <c r="B252" s="76"/>
      <c r="C252" s="140"/>
      <c r="D252" s="140"/>
      <c r="E252" s="97">
        <f t="shared" si="9"/>
        <v>0</v>
      </c>
      <c r="F252" s="58"/>
      <c r="G252" s="6"/>
      <c r="H252" s="6"/>
      <c r="I252" s="132"/>
      <c r="J252" s="132"/>
      <c r="K252" s="55"/>
      <c r="L252" s="55"/>
      <c r="M252" s="55"/>
      <c r="N252" s="55"/>
      <c r="O252" s="55"/>
      <c r="P252" s="54" t="s">
        <v>16</v>
      </c>
      <c r="Q252" s="103"/>
      <c r="R252" s="103"/>
      <c r="S252" s="103"/>
      <c r="T252" s="124" t="str">
        <f>IF(NOT(ISBLANK(R252)),(INDEX('Department List'!$B$4:$B$230,MATCH((IF(R252=0,C250,(LEFT(R252,2)))),'Department List'!$A$4:$A$230,0))),"")</f>
        <v/>
      </c>
      <c r="U252" s="125" t="str">
        <f t="shared" si="8"/>
        <v/>
      </c>
    </row>
    <row r="253" spans="1:21" ht="13.5" customHeight="1" x14ac:dyDescent="0.2">
      <c r="A253" s="57"/>
      <c r="B253" s="76"/>
      <c r="C253" s="140"/>
      <c r="D253" s="140"/>
      <c r="E253" s="97">
        <f t="shared" si="9"/>
        <v>0</v>
      </c>
      <c r="F253" s="58"/>
      <c r="G253" s="6"/>
      <c r="H253" s="6"/>
      <c r="I253" s="132"/>
      <c r="J253" s="132"/>
      <c r="K253" s="55"/>
      <c r="L253" s="55"/>
      <c r="M253" s="55"/>
      <c r="N253" s="55"/>
      <c r="O253" s="55"/>
      <c r="P253" s="54" t="s">
        <v>16</v>
      </c>
      <c r="Q253" s="103"/>
      <c r="R253" s="103"/>
      <c r="S253" s="103"/>
      <c r="T253" s="124" t="str">
        <f>IF(NOT(ISBLANK(R253)),(INDEX('Department List'!$B$4:$B$230,MATCH((IF(R253=0,C251,(LEFT(R253,2)))),'Department List'!$A$4:$A$230,0))),"")</f>
        <v/>
      </c>
      <c r="U253" s="125" t="str">
        <f t="shared" si="8"/>
        <v/>
      </c>
    </row>
    <row r="254" spans="1:21" ht="13.5" customHeight="1" x14ac:dyDescent="0.2">
      <c r="A254" s="57"/>
      <c r="B254" s="76"/>
      <c r="C254" s="140"/>
      <c r="D254" s="140"/>
      <c r="E254" s="97">
        <f t="shared" si="9"/>
        <v>0</v>
      </c>
      <c r="F254" s="58"/>
      <c r="G254" s="6"/>
      <c r="H254" s="6"/>
      <c r="I254" s="132"/>
      <c r="J254" s="132"/>
      <c r="K254" s="55"/>
      <c r="L254" s="55"/>
      <c r="M254" s="55"/>
      <c r="N254" s="55"/>
      <c r="O254" s="55"/>
      <c r="P254" s="54" t="s">
        <v>16</v>
      </c>
      <c r="Q254" s="103"/>
      <c r="R254" s="103"/>
      <c r="S254" s="103"/>
      <c r="T254" s="124" t="str">
        <f>IF(NOT(ISBLANK(R254)),(INDEX('Department List'!$B$4:$B$230,MATCH((IF(R254=0,C252,(LEFT(R254,2)))),'Department List'!$A$4:$A$230,0))),"")</f>
        <v/>
      </c>
      <c r="U254" s="125" t="str">
        <f t="shared" si="8"/>
        <v/>
      </c>
    </row>
    <row r="255" spans="1:21" ht="13.5" customHeight="1" x14ac:dyDescent="0.2">
      <c r="A255" s="57"/>
      <c r="B255" s="76"/>
      <c r="C255" s="140"/>
      <c r="D255" s="140"/>
      <c r="E255" s="97">
        <f t="shared" si="9"/>
        <v>0</v>
      </c>
      <c r="F255" s="58"/>
      <c r="G255" s="6"/>
      <c r="H255" s="6"/>
      <c r="I255" s="132"/>
      <c r="J255" s="132"/>
      <c r="K255" s="55"/>
      <c r="L255" s="55"/>
      <c r="M255" s="55"/>
      <c r="N255" s="55"/>
      <c r="O255" s="55"/>
      <c r="P255" s="54" t="s">
        <v>16</v>
      </c>
      <c r="Q255" s="103"/>
      <c r="R255" s="103"/>
      <c r="S255" s="103"/>
      <c r="T255" s="124" t="str">
        <f>IF(NOT(ISBLANK(R255)),(INDEX('Department List'!$B$4:$B$230,MATCH((IF(R255=0,C253,(LEFT(R255,2)))),'Department List'!$A$4:$A$230,0))),"")</f>
        <v/>
      </c>
      <c r="U255" s="125" t="str">
        <f t="shared" si="8"/>
        <v/>
      </c>
    </row>
    <row r="256" spans="1:21" ht="13.5" customHeight="1" x14ac:dyDescent="0.2">
      <c r="A256" s="57"/>
      <c r="B256" s="76"/>
      <c r="C256" s="140"/>
      <c r="D256" s="140"/>
      <c r="E256" s="97">
        <f t="shared" si="9"/>
        <v>0</v>
      </c>
      <c r="F256" s="58"/>
      <c r="G256" s="6"/>
      <c r="H256" s="6"/>
      <c r="I256" s="132"/>
      <c r="J256" s="132"/>
      <c r="K256" s="55"/>
      <c r="L256" s="55"/>
      <c r="M256" s="55"/>
      <c r="N256" s="55"/>
      <c r="O256" s="55"/>
      <c r="P256" s="54" t="s">
        <v>16</v>
      </c>
      <c r="Q256" s="103"/>
      <c r="R256" s="103"/>
      <c r="S256" s="103"/>
      <c r="T256" s="124" t="str">
        <f>IF(NOT(ISBLANK(R256)),(INDEX('Department List'!$B$4:$B$230,MATCH((IF(R256=0,C254,(LEFT(R256,2)))),'Department List'!$A$4:$A$230,0))),"")</f>
        <v/>
      </c>
      <c r="U256" s="125" t="str">
        <f t="shared" si="8"/>
        <v/>
      </c>
    </row>
    <row r="257" spans="1:21" ht="13.5" customHeight="1" x14ac:dyDescent="0.2">
      <c r="A257" s="57"/>
      <c r="B257" s="76"/>
      <c r="C257" s="140"/>
      <c r="D257" s="140"/>
      <c r="E257" s="97">
        <f t="shared" si="9"/>
        <v>0</v>
      </c>
      <c r="F257" s="58"/>
      <c r="G257" s="6"/>
      <c r="H257" s="6"/>
      <c r="I257" s="132"/>
      <c r="J257" s="132"/>
      <c r="K257" s="55"/>
      <c r="L257" s="55"/>
      <c r="M257" s="55"/>
      <c r="N257" s="55"/>
      <c r="O257" s="55"/>
      <c r="P257" s="54" t="s">
        <v>16</v>
      </c>
      <c r="Q257" s="103"/>
      <c r="R257" s="103"/>
      <c r="S257" s="103"/>
      <c r="T257" s="124" t="str">
        <f>IF(NOT(ISBLANK(R257)),(INDEX('Department List'!$B$4:$B$230,MATCH((IF(R257=0,C255,(LEFT(R257,2)))),'Department List'!$A$4:$A$230,0))),"")</f>
        <v/>
      </c>
      <c r="U257" s="125" t="str">
        <f t="shared" si="8"/>
        <v/>
      </c>
    </row>
    <row r="258" spans="1:21" ht="13.5" customHeight="1" x14ac:dyDescent="0.2">
      <c r="A258" s="57"/>
      <c r="B258" s="76"/>
      <c r="C258" s="140"/>
      <c r="D258" s="140"/>
      <c r="E258" s="97">
        <f t="shared" si="9"/>
        <v>0</v>
      </c>
      <c r="F258" s="58"/>
      <c r="G258" s="6"/>
      <c r="H258" s="6"/>
      <c r="I258" s="132"/>
      <c r="J258" s="132"/>
      <c r="K258" s="55"/>
      <c r="L258" s="55"/>
      <c r="M258" s="55"/>
      <c r="N258" s="55"/>
      <c r="O258" s="55"/>
      <c r="P258" s="54" t="s">
        <v>16</v>
      </c>
      <c r="Q258" s="103"/>
      <c r="R258" s="103"/>
      <c r="S258" s="103"/>
      <c r="T258" s="124" t="str">
        <f>IF(NOT(ISBLANK(R258)),(INDEX('Department List'!$B$4:$B$230,MATCH((IF(R258=0,C256,(LEFT(R258,2)))),'Department List'!$A$4:$A$230,0))),"")</f>
        <v/>
      </c>
      <c r="U258" s="125" t="str">
        <f t="shared" si="8"/>
        <v/>
      </c>
    </row>
    <row r="259" spans="1:21" ht="13.5" customHeight="1" x14ac:dyDescent="0.2">
      <c r="A259" s="57"/>
      <c r="B259" s="76"/>
      <c r="C259" s="140"/>
      <c r="D259" s="140"/>
      <c r="E259" s="97">
        <f t="shared" si="9"/>
        <v>0</v>
      </c>
      <c r="F259" s="58"/>
      <c r="G259" s="6"/>
      <c r="H259" s="6"/>
      <c r="I259" s="132"/>
      <c r="J259" s="132"/>
      <c r="K259" s="55"/>
      <c r="L259" s="55"/>
      <c r="M259" s="55"/>
      <c r="N259" s="55"/>
      <c r="O259" s="55"/>
      <c r="P259" s="54" t="s">
        <v>16</v>
      </c>
      <c r="Q259" s="103"/>
      <c r="R259" s="103"/>
      <c r="S259" s="103"/>
      <c r="T259" s="124" t="str">
        <f>IF(NOT(ISBLANK(R259)),(INDEX('Department List'!$B$4:$B$230,MATCH((IF(R259=0,C257,(LEFT(R259,2)))),'Department List'!$A$4:$A$230,0))),"")</f>
        <v/>
      </c>
      <c r="U259" s="125" t="str">
        <f t="shared" si="8"/>
        <v/>
      </c>
    </row>
    <row r="260" spans="1:21" ht="13.5" customHeight="1" x14ac:dyDescent="0.2">
      <c r="A260" s="57"/>
      <c r="B260" s="76"/>
      <c r="C260" s="140"/>
      <c r="D260" s="140"/>
      <c r="E260" s="97">
        <f t="shared" si="9"/>
        <v>0</v>
      </c>
      <c r="F260" s="58"/>
      <c r="G260" s="6"/>
      <c r="H260" s="6"/>
      <c r="I260" s="132"/>
      <c r="J260" s="132"/>
      <c r="K260" s="55"/>
      <c r="L260" s="55"/>
      <c r="M260" s="55"/>
      <c r="N260" s="55"/>
      <c r="O260" s="55"/>
      <c r="P260" s="54" t="s">
        <v>16</v>
      </c>
      <c r="Q260" s="103"/>
      <c r="R260" s="103"/>
      <c r="S260" s="103"/>
      <c r="T260" s="124" t="str">
        <f>IF(NOT(ISBLANK(R260)),(INDEX('Department List'!$B$4:$B$230,MATCH((IF(R260=0,C258,(LEFT(R260,2)))),'Department List'!$A$4:$A$230,0))),"")</f>
        <v/>
      </c>
      <c r="U260" s="125" t="str">
        <f t="shared" si="8"/>
        <v/>
      </c>
    </row>
    <row r="261" spans="1:21" ht="13.5" customHeight="1" x14ac:dyDescent="0.2">
      <c r="A261" s="57"/>
      <c r="B261" s="76"/>
      <c r="C261" s="140"/>
      <c r="D261" s="140"/>
      <c r="E261" s="97">
        <f t="shared" si="9"/>
        <v>0</v>
      </c>
      <c r="F261" s="58"/>
      <c r="G261" s="6"/>
      <c r="H261" s="6"/>
      <c r="I261" s="132"/>
      <c r="J261" s="132"/>
      <c r="K261" s="55"/>
      <c r="L261" s="55"/>
      <c r="M261" s="55"/>
      <c r="N261" s="55"/>
      <c r="O261" s="55"/>
      <c r="P261" s="54" t="s">
        <v>16</v>
      </c>
      <c r="Q261" s="103"/>
      <c r="R261" s="103"/>
      <c r="S261" s="103"/>
      <c r="T261" s="124" t="str">
        <f>IF(NOT(ISBLANK(R261)),(INDEX('Department List'!$B$4:$B$230,MATCH((IF(R261=0,C259,(LEFT(R261,2)))),'Department List'!$A$4:$A$230,0))),"")</f>
        <v/>
      </c>
      <c r="U261" s="125" t="str">
        <f t="shared" si="8"/>
        <v/>
      </c>
    </row>
    <row r="262" spans="1:21" ht="13.5" customHeight="1" x14ac:dyDescent="0.2">
      <c r="A262" s="57"/>
      <c r="B262" s="76"/>
      <c r="C262" s="140"/>
      <c r="D262" s="140"/>
      <c r="E262" s="97">
        <f t="shared" si="9"/>
        <v>0</v>
      </c>
      <c r="F262" s="58"/>
      <c r="G262" s="6"/>
      <c r="H262" s="6"/>
      <c r="I262" s="132"/>
      <c r="J262" s="132"/>
      <c r="K262" s="55"/>
      <c r="L262" s="55"/>
      <c r="M262" s="55"/>
      <c r="N262" s="55"/>
      <c r="O262" s="55"/>
      <c r="P262" s="54" t="s">
        <v>16</v>
      </c>
      <c r="Q262" s="103"/>
      <c r="R262" s="103"/>
      <c r="S262" s="103"/>
      <c r="T262" s="124" t="str">
        <f>IF(NOT(ISBLANK(R262)),(INDEX('Department List'!$B$4:$B$230,MATCH((IF(R262=0,C260,(LEFT(R262,2)))),'Department List'!$A$4:$A$230,0))),"")</f>
        <v/>
      </c>
      <c r="U262" s="125" t="str">
        <f t="shared" si="8"/>
        <v/>
      </c>
    </row>
    <row r="263" spans="1:21" ht="13.5" customHeight="1" x14ac:dyDescent="0.2">
      <c r="A263" s="57"/>
      <c r="B263" s="76"/>
      <c r="C263" s="140"/>
      <c r="D263" s="140"/>
      <c r="E263" s="97">
        <f t="shared" si="9"/>
        <v>0</v>
      </c>
      <c r="F263" s="58"/>
      <c r="G263" s="6"/>
      <c r="H263" s="6"/>
      <c r="I263" s="132"/>
      <c r="J263" s="132"/>
      <c r="K263" s="55"/>
      <c r="L263" s="55"/>
      <c r="M263" s="55"/>
      <c r="N263" s="55"/>
      <c r="O263" s="55"/>
      <c r="P263" s="54" t="s">
        <v>16</v>
      </c>
      <c r="Q263" s="103"/>
      <c r="R263" s="103"/>
      <c r="S263" s="103"/>
      <c r="T263" s="124" t="str">
        <f>IF(NOT(ISBLANK(R263)),(INDEX('Department List'!$B$4:$B$230,MATCH((IF(R263=0,C261,(LEFT(R263,2)))),'Department List'!$A$4:$A$230,0))),"")</f>
        <v/>
      </c>
      <c r="U263" s="125" t="str">
        <f t="shared" si="8"/>
        <v/>
      </c>
    </row>
    <row r="264" spans="1:21" ht="13.5" customHeight="1" x14ac:dyDescent="0.2">
      <c r="A264" s="57"/>
      <c r="B264" s="76"/>
      <c r="C264" s="140"/>
      <c r="D264" s="140"/>
      <c r="E264" s="97">
        <f t="shared" si="9"/>
        <v>0</v>
      </c>
      <c r="F264" s="58"/>
      <c r="G264" s="6"/>
      <c r="H264" s="6"/>
      <c r="I264" s="132"/>
      <c r="J264" s="132"/>
      <c r="K264" s="55"/>
      <c r="L264" s="55"/>
      <c r="M264" s="55"/>
      <c r="N264" s="55"/>
      <c r="O264" s="55"/>
      <c r="P264" s="54" t="s">
        <v>16</v>
      </c>
      <c r="Q264" s="103"/>
      <c r="R264" s="103"/>
      <c r="S264" s="103"/>
      <c r="T264" s="124" t="str">
        <f>IF(NOT(ISBLANK(R264)),(INDEX('Department List'!$B$4:$B$230,MATCH((IF(R264=0,C262,(LEFT(R264,2)))),'Department List'!$A$4:$A$230,0))),"")</f>
        <v/>
      </c>
      <c r="U264" s="125" t="str">
        <f t="shared" si="8"/>
        <v/>
      </c>
    </row>
    <row r="265" spans="1:21" ht="13.5" customHeight="1" x14ac:dyDescent="0.2">
      <c r="A265" s="57"/>
      <c r="B265" s="76"/>
      <c r="C265" s="140"/>
      <c r="D265" s="140"/>
      <c r="E265" s="97">
        <f t="shared" si="9"/>
        <v>0</v>
      </c>
      <c r="F265" s="58"/>
      <c r="G265" s="6"/>
      <c r="H265" s="6"/>
      <c r="I265" s="132"/>
      <c r="J265" s="132"/>
      <c r="K265" s="55"/>
      <c r="L265" s="55"/>
      <c r="M265" s="55"/>
      <c r="N265" s="55"/>
      <c r="O265" s="55"/>
      <c r="P265" s="54" t="s">
        <v>16</v>
      </c>
      <c r="Q265" s="103"/>
      <c r="R265" s="103"/>
      <c r="S265" s="103"/>
      <c r="T265" s="124" t="str">
        <f>IF(NOT(ISBLANK(R265)),(INDEX('Department List'!$B$4:$B$230,MATCH((IF(R265=0,C263,(LEFT(R265,2)))),'Department List'!$A$4:$A$230,0))),"")</f>
        <v/>
      </c>
      <c r="U265" s="125" t="str">
        <f t="shared" si="8"/>
        <v/>
      </c>
    </row>
    <row r="266" spans="1:21" ht="13.5" customHeight="1" x14ac:dyDescent="0.2">
      <c r="A266" s="57"/>
      <c r="B266" s="76"/>
      <c r="C266" s="140"/>
      <c r="D266" s="140"/>
      <c r="E266" s="97">
        <f t="shared" si="9"/>
        <v>0</v>
      </c>
      <c r="F266" s="58"/>
      <c r="G266" s="6"/>
      <c r="H266" s="6"/>
      <c r="I266" s="132"/>
      <c r="J266" s="132"/>
      <c r="K266" s="55"/>
      <c r="L266" s="55"/>
      <c r="M266" s="55"/>
      <c r="N266" s="55"/>
      <c r="O266" s="55"/>
      <c r="P266" s="54" t="s">
        <v>16</v>
      </c>
      <c r="Q266" s="103"/>
      <c r="R266" s="103"/>
      <c r="S266" s="103"/>
      <c r="T266" s="124" t="str">
        <f>IF(NOT(ISBLANK(R266)),(INDEX('Department List'!$B$4:$B$230,MATCH((IF(R266=0,C264,(LEFT(R266,2)))),'Department List'!$A$4:$A$230,0))),"")</f>
        <v/>
      </c>
      <c r="U266" s="125" t="str">
        <f t="shared" si="8"/>
        <v/>
      </c>
    </row>
    <row r="267" spans="1:21" ht="13.5" customHeight="1" x14ac:dyDescent="0.2">
      <c r="A267" s="57"/>
      <c r="B267" s="76"/>
      <c r="C267" s="140"/>
      <c r="D267" s="140"/>
      <c r="E267" s="97">
        <f t="shared" si="9"/>
        <v>0</v>
      </c>
      <c r="F267" s="58"/>
      <c r="G267" s="6"/>
      <c r="H267" s="6"/>
      <c r="I267" s="132"/>
      <c r="J267" s="132"/>
      <c r="K267" s="55"/>
      <c r="L267" s="55"/>
      <c r="M267" s="55"/>
      <c r="N267" s="55"/>
      <c r="O267" s="55"/>
      <c r="P267" s="54" t="s">
        <v>16</v>
      </c>
      <c r="Q267" s="103"/>
      <c r="R267" s="103"/>
      <c r="S267" s="103"/>
      <c r="T267" s="124" t="str">
        <f>IF(NOT(ISBLANK(R267)),(INDEX('Department List'!$B$4:$B$230,MATCH((IF(R267=0,C265,(LEFT(R267,2)))),'Department List'!$A$4:$A$230,0))),"")</f>
        <v/>
      </c>
      <c r="U267" s="125" t="str">
        <f t="shared" si="8"/>
        <v/>
      </c>
    </row>
    <row r="268" spans="1:21" ht="13.5" customHeight="1" x14ac:dyDescent="0.2">
      <c r="A268" s="57"/>
      <c r="B268" s="76"/>
      <c r="C268" s="140"/>
      <c r="D268" s="140"/>
      <c r="E268" s="97">
        <f t="shared" si="9"/>
        <v>0</v>
      </c>
      <c r="F268" s="58"/>
      <c r="G268" s="6"/>
      <c r="H268" s="6"/>
      <c r="I268" s="132"/>
      <c r="J268" s="132"/>
      <c r="K268" s="55"/>
      <c r="L268" s="55"/>
      <c r="M268" s="55"/>
      <c r="N268" s="55"/>
      <c r="O268" s="55"/>
      <c r="P268" s="54" t="s">
        <v>16</v>
      </c>
      <c r="Q268" s="103"/>
      <c r="R268" s="103"/>
      <c r="S268" s="103"/>
      <c r="T268" s="124" t="str">
        <f>IF(NOT(ISBLANK(R268)),(INDEX('Department List'!$B$4:$B$230,MATCH((IF(R268=0,C266,(LEFT(R268,2)))),'Department List'!$A$4:$A$230,0))),"")</f>
        <v/>
      </c>
      <c r="U268" s="125" t="str">
        <f t="shared" si="8"/>
        <v/>
      </c>
    </row>
    <row r="269" spans="1:21" ht="13.5" customHeight="1" x14ac:dyDescent="0.2">
      <c r="A269" s="57"/>
      <c r="B269" s="76"/>
      <c r="C269" s="140"/>
      <c r="D269" s="140"/>
      <c r="E269" s="97">
        <f t="shared" si="9"/>
        <v>0</v>
      </c>
      <c r="F269" s="58"/>
      <c r="G269" s="6"/>
      <c r="H269" s="6"/>
      <c r="I269" s="132"/>
      <c r="J269" s="132"/>
      <c r="K269" s="55"/>
      <c r="L269" s="55"/>
      <c r="M269" s="55"/>
      <c r="N269" s="55"/>
      <c r="O269" s="55"/>
      <c r="P269" s="54" t="s">
        <v>16</v>
      </c>
      <c r="Q269" s="103"/>
      <c r="R269" s="103"/>
      <c r="S269" s="103"/>
      <c r="T269" s="124" t="str">
        <f>IF(NOT(ISBLANK(R269)),(INDEX('Department List'!$B$4:$B$230,MATCH((IF(R269=0,C267,(LEFT(R269,2)))),'Department List'!$A$4:$A$230,0))),"")</f>
        <v/>
      </c>
      <c r="U269" s="125" t="str">
        <f t="shared" si="8"/>
        <v/>
      </c>
    </row>
    <row r="270" spans="1:21" ht="13.5" customHeight="1" x14ac:dyDescent="0.2">
      <c r="A270" s="57"/>
      <c r="B270" s="76"/>
      <c r="C270" s="140"/>
      <c r="D270" s="140"/>
      <c r="E270" s="97">
        <f t="shared" si="9"/>
        <v>0</v>
      </c>
      <c r="F270" s="58"/>
      <c r="G270" s="6"/>
      <c r="H270" s="6"/>
      <c r="I270" s="132"/>
      <c r="J270" s="132"/>
      <c r="K270" s="55"/>
      <c r="L270" s="55"/>
      <c r="M270" s="55"/>
      <c r="N270" s="55"/>
      <c r="O270" s="55"/>
      <c r="P270" s="54" t="s">
        <v>16</v>
      </c>
      <c r="Q270" s="103"/>
      <c r="R270" s="103"/>
      <c r="S270" s="103"/>
      <c r="T270" s="124" t="str">
        <f>IF(NOT(ISBLANK(R270)),(INDEX('Department List'!$B$4:$B$230,MATCH((IF(R270=0,C268,(LEFT(R270,2)))),'Department List'!$A$4:$A$230,0))),"")</f>
        <v/>
      </c>
      <c r="U270" s="125" t="str">
        <f t="shared" ref="U270:U333" si="10">IF((Q270=0),"",A270)</f>
        <v/>
      </c>
    </row>
    <row r="271" spans="1:21" ht="13.5" customHeight="1" x14ac:dyDescent="0.2">
      <c r="A271" s="57"/>
      <c r="B271" s="76"/>
      <c r="C271" s="140"/>
      <c r="D271" s="140"/>
      <c r="E271" s="97">
        <f t="shared" si="9"/>
        <v>0</v>
      </c>
      <c r="F271" s="58"/>
      <c r="G271" s="6"/>
      <c r="H271" s="6"/>
      <c r="I271" s="132"/>
      <c r="J271" s="132"/>
      <c r="K271" s="55"/>
      <c r="L271" s="55"/>
      <c r="M271" s="55"/>
      <c r="N271" s="55"/>
      <c r="O271" s="55"/>
      <c r="P271" s="54" t="s">
        <v>16</v>
      </c>
      <c r="Q271" s="103"/>
      <c r="R271" s="103"/>
      <c r="S271" s="103"/>
      <c r="T271" s="124" t="str">
        <f>IF(NOT(ISBLANK(R271)),(INDEX('Department List'!$B$4:$B$230,MATCH((IF(R271=0,C269,(LEFT(R271,2)))),'Department List'!$A$4:$A$230,0))),"")</f>
        <v/>
      </c>
      <c r="U271" s="125" t="str">
        <f t="shared" si="10"/>
        <v/>
      </c>
    </row>
    <row r="272" spans="1:21" ht="13.5" customHeight="1" x14ac:dyDescent="0.2">
      <c r="A272" s="57"/>
      <c r="B272" s="76"/>
      <c r="C272" s="140"/>
      <c r="D272" s="140"/>
      <c r="E272" s="97">
        <f t="shared" si="9"/>
        <v>0</v>
      </c>
      <c r="F272" s="58"/>
      <c r="G272" s="6"/>
      <c r="H272" s="6"/>
      <c r="I272" s="132"/>
      <c r="J272" s="132"/>
      <c r="K272" s="55"/>
      <c r="L272" s="55"/>
      <c r="M272" s="55"/>
      <c r="N272" s="55"/>
      <c r="O272" s="55"/>
      <c r="P272" s="54" t="s">
        <v>16</v>
      </c>
      <c r="Q272" s="103"/>
      <c r="R272" s="103"/>
      <c r="S272" s="103"/>
      <c r="T272" s="124" t="str">
        <f>IF(NOT(ISBLANK(R272)),(INDEX('Department List'!$B$4:$B$230,MATCH((IF(R272=0,C270,(LEFT(R272,2)))),'Department List'!$A$4:$A$230,0))),"")</f>
        <v/>
      </c>
      <c r="U272" s="125" t="str">
        <f t="shared" si="10"/>
        <v/>
      </c>
    </row>
    <row r="273" spans="1:21" ht="13.5" customHeight="1" x14ac:dyDescent="0.2">
      <c r="A273" s="57"/>
      <c r="B273" s="76"/>
      <c r="C273" s="140"/>
      <c r="D273" s="140"/>
      <c r="E273" s="97">
        <f t="shared" si="9"/>
        <v>0</v>
      </c>
      <c r="F273" s="58"/>
      <c r="G273" s="6"/>
      <c r="H273" s="6"/>
      <c r="I273" s="132"/>
      <c r="J273" s="132"/>
      <c r="K273" s="55"/>
      <c r="L273" s="55"/>
      <c r="M273" s="55"/>
      <c r="N273" s="55"/>
      <c r="O273" s="55"/>
      <c r="P273" s="54" t="s">
        <v>16</v>
      </c>
      <c r="Q273" s="103"/>
      <c r="R273" s="103"/>
      <c r="S273" s="103"/>
      <c r="T273" s="124" t="str">
        <f>IF(NOT(ISBLANK(R273)),(INDEX('Department List'!$B$4:$B$230,MATCH((IF(R273=0,C271,(LEFT(R273,2)))),'Department List'!$A$4:$A$230,0))),"")</f>
        <v/>
      </c>
      <c r="U273" s="125" t="str">
        <f t="shared" si="10"/>
        <v/>
      </c>
    </row>
    <row r="274" spans="1:21" ht="13.5" customHeight="1" x14ac:dyDescent="0.2">
      <c r="A274" s="57"/>
      <c r="B274" s="76"/>
      <c r="C274" s="140"/>
      <c r="D274" s="140"/>
      <c r="E274" s="97">
        <f t="shared" si="9"/>
        <v>0</v>
      </c>
      <c r="F274" s="58"/>
      <c r="G274" s="6"/>
      <c r="H274" s="6"/>
      <c r="I274" s="132"/>
      <c r="J274" s="132"/>
      <c r="K274" s="55"/>
      <c r="L274" s="55"/>
      <c r="M274" s="55"/>
      <c r="N274" s="55"/>
      <c r="O274" s="55"/>
      <c r="P274" s="54" t="s">
        <v>16</v>
      </c>
      <c r="Q274" s="103"/>
      <c r="R274" s="103"/>
      <c r="S274" s="103"/>
      <c r="T274" s="124" t="str">
        <f>IF(NOT(ISBLANK(R274)),(INDEX('Department List'!$B$4:$B$230,MATCH((IF(R274=0,C272,(LEFT(R274,2)))),'Department List'!$A$4:$A$230,0))),"")</f>
        <v/>
      </c>
      <c r="U274" s="125" t="str">
        <f t="shared" si="10"/>
        <v/>
      </c>
    </row>
    <row r="275" spans="1:21" ht="13.5" customHeight="1" x14ac:dyDescent="0.2">
      <c r="A275" s="57"/>
      <c r="B275" s="76"/>
      <c r="C275" s="140"/>
      <c r="D275" s="140"/>
      <c r="E275" s="97">
        <f t="shared" si="9"/>
        <v>0</v>
      </c>
      <c r="F275" s="58"/>
      <c r="G275" s="6"/>
      <c r="H275" s="6"/>
      <c r="I275" s="132"/>
      <c r="J275" s="132"/>
      <c r="K275" s="55"/>
      <c r="L275" s="55"/>
      <c r="M275" s="55"/>
      <c r="N275" s="55"/>
      <c r="O275" s="55"/>
      <c r="P275" s="54" t="s">
        <v>16</v>
      </c>
      <c r="Q275" s="103"/>
      <c r="R275" s="103"/>
      <c r="S275" s="103"/>
      <c r="T275" s="124" t="str">
        <f>IF(NOT(ISBLANK(R275)),(INDEX('Department List'!$B$4:$B$230,MATCH((IF(R275=0,C273,(LEFT(R275,2)))),'Department List'!$A$4:$A$230,0))),"")</f>
        <v/>
      </c>
      <c r="U275" s="125" t="str">
        <f t="shared" si="10"/>
        <v/>
      </c>
    </row>
    <row r="276" spans="1:21" ht="13.5" customHeight="1" x14ac:dyDescent="0.2">
      <c r="A276" s="57"/>
      <c r="B276" s="76"/>
      <c r="C276" s="140"/>
      <c r="D276" s="140"/>
      <c r="E276" s="97">
        <f t="shared" si="9"/>
        <v>0</v>
      </c>
      <c r="F276" s="58"/>
      <c r="G276" s="6"/>
      <c r="H276" s="6"/>
      <c r="I276" s="132"/>
      <c r="J276" s="132"/>
      <c r="K276" s="55"/>
      <c r="L276" s="55"/>
      <c r="M276" s="55"/>
      <c r="N276" s="55"/>
      <c r="O276" s="55"/>
      <c r="P276" s="54" t="s">
        <v>16</v>
      </c>
      <c r="Q276" s="103"/>
      <c r="R276" s="103"/>
      <c r="S276" s="103"/>
      <c r="T276" s="124" t="str">
        <f>IF(NOT(ISBLANK(R276)),(INDEX('Department List'!$B$4:$B$230,MATCH((IF(R276=0,C274,(LEFT(R276,2)))),'Department List'!$A$4:$A$230,0))),"")</f>
        <v/>
      </c>
      <c r="U276" s="125" t="str">
        <f t="shared" si="10"/>
        <v/>
      </c>
    </row>
    <row r="277" spans="1:21" ht="13.5" customHeight="1" x14ac:dyDescent="0.2">
      <c r="A277" s="57"/>
      <c r="B277" s="76"/>
      <c r="C277" s="140"/>
      <c r="D277" s="140"/>
      <c r="E277" s="97">
        <f t="shared" si="9"/>
        <v>0</v>
      </c>
      <c r="F277" s="58"/>
      <c r="G277" s="6"/>
      <c r="H277" s="6"/>
      <c r="I277" s="132"/>
      <c r="J277" s="132"/>
      <c r="K277" s="55"/>
      <c r="L277" s="55"/>
      <c r="M277" s="55"/>
      <c r="N277" s="55"/>
      <c r="O277" s="55"/>
      <c r="P277" s="54" t="s">
        <v>16</v>
      </c>
      <c r="Q277" s="103"/>
      <c r="R277" s="103"/>
      <c r="S277" s="103"/>
      <c r="T277" s="124" t="str">
        <f>IF(NOT(ISBLANK(R277)),(INDEX('Department List'!$B$4:$B$230,MATCH((IF(R277=0,C275,(LEFT(R277,2)))),'Department List'!$A$4:$A$230,0))),"")</f>
        <v/>
      </c>
      <c r="U277" s="125" t="str">
        <f t="shared" si="10"/>
        <v/>
      </c>
    </row>
    <row r="278" spans="1:21" ht="13.5" customHeight="1" x14ac:dyDescent="0.2">
      <c r="A278" s="57"/>
      <c r="B278" s="76"/>
      <c r="C278" s="140"/>
      <c r="D278" s="140"/>
      <c r="E278" s="97">
        <f t="shared" si="9"/>
        <v>0</v>
      </c>
      <c r="F278" s="58"/>
      <c r="G278" s="6"/>
      <c r="H278" s="6"/>
      <c r="I278" s="132"/>
      <c r="J278" s="132"/>
      <c r="K278" s="55"/>
      <c r="L278" s="55"/>
      <c r="M278" s="55"/>
      <c r="N278" s="55"/>
      <c r="O278" s="55"/>
      <c r="P278" s="54" t="s">
        <v>16</v>
      </c>
      <c r="Q278" s="103"/>
      <c r="R278" s="103"/>
      <c r="S278" s="103"/>
      <c r="T278" s="124" t="str">
        <f>IF(NOT(ISBLANK(R278)),(INDEX('Department List'!$B$4:$B$230,MATCH((IF(R278=0,C276,(LEFT(R278,2)))),'Department List'!$A$4:$A$230,0))),"")</f>
        <v/>
      </c>
      <c r="U278" s="125" t="str">
        <f t="shared" si="10"/>
        <v/>
      </c>
    </row>
    <row r="279" spans="1:21" ht="13.5" customHeight="1" x14ac:dyDescent="0.2">
      <c r="A279" s="57"/>
      <c r="B279" s="76"/>
      <c r="C279" s="140"/>
      <c r="D279" s="140"/>
      <c r="E279" s="97">
        <f t="shared" si="9"/>
        <v>0</v>
      </c>
      <c r="F279" s="58"/>
      <c r="G279" s="6"/>
      <c r="H279" s="6"/>
      <c r="I279" s="132"/>
      <c r="J279" s="132"/>
      <c r="K279" s="55"/>
      <c r="L279" s="55"/>
      <c r="M279" s="55"/>
      <c r="N279" s="55"/>
      <c r="O279" s="55"/>
      <c r="P279" s="54" t="s">
        <v>16</v>
      </c>
      <c r="Q279" s="103"/>
      <c r="R279" s="103"/>
      <c r="S279" s="103"/>
      <c r="T279" s="124" t="str">
        <f>IF(NOT(ISBLANK(R279)),(INDEX('Department List'!$B$4:$B$230,MATCH((IF(R279=0,C277,(LEFT(R279,2)))),'Department List'!$A$4:$A$230,0))),"")</f>
        <v/>
      </c>
      <c r="U279" s="125" t="str">
        <f t="shared" si="10"/>
        <v/>
      </c>
    </row>
    <row r="280" spans="1:21" ht="13.5" customHeight="1" x14ac:dyDescent="0.2">
      <c r="A280" s="57"/>
      <c r="B280" s="76"/>
      <c r="C280" s="140"/>
      <c r="D280" s="140"/>
      <c r="E280" s="97">
        <f t="shared" si="9"/>
        <v>0</v>
      </c>
      <c r="F280" s="58"/>
      <c r="G280" s="6"/>
      <c r="H280" s="6"/>
      <c r="I280" s="132"/>
      <c r="J280" s="132"/>
      <c r="K280" s="55"/>
      <c r="L280" s="55"/>
      <c r="M280" s="55"/>
      <c r="N280" s="55"/>
      <c r="O280" s="55"/>
      <c r="P280" s="54" t="s">
        <v>16</v>
      </c>
      <c r="Q280" s="103"/>
      <c r="R280" s="103"/>
      <c r="S280" s="103"/>
      <c r="T280" s="124" t="str">
        <f>IF(NOT(ISBLANK(R280)),(INDEX('Department List'!$B$4:$B$230,MATCH((IF(R280=0,C278,(LEFT(R280,2)))),'Department List'!$A$4:$A$230,0))),"")</f>
        <v/>
      </c>
      <c r="U280" s="125" t="str">
        <f t="shared" si="10"/>
        <v/>
      </c>
    </row>
    <row r="281" spans="1:21" ht="13.5" customHeight="1" x14ac:dyDescent="0.2">
      <c r="A281" s="57"/>
      <c r="B281" s="76"/>
      <c r="C281" s="140"/>
      <c r="D281" s="140"/>
      <c r="E281" s="97">
        <f t="shared" si="9"/>
        <v>0</v>
      </c>
      <c r="F281" s="58"/>
      <c r="G281" s="6"/>
      <c r="H281" s="6"/>
      <c r="I281" s="132"/>
      <c r="J281" s="132"/>
      <c r="K281" s="55"/>
      <c r="L281" s="55"/>
      <c r="M281" s="55"/>
      <c r="N281" s="55"/>
      <c r="O281" s="55"/>
      <c r="P281" s="54" t="s">
        <v>16</v>
      </c>
      <c r="Q281" s="103"/>
      <c r="R281" s="103"/>
      <c r="S281" s="103"/>
      <c r="T281" s="124" t="str">
        <f>IF(NOT(ISBLANK(R281)),(INDEX('Department List'!$B$4:$B$230,MATCH((IF(R281=0,C279,(LEFT(R281,2)))),'Department List'!$A$4:$A$230,0))),"")</f>
        <v/>
      </c>
      <c r="U281" s="125" t="str">
        <f t="shared" si="10"/>
        <v/>
      </c>
    </row>
    <row r="282" spans="1:21" ht="13.5" customHeight="1" x14ac:dyDescent="0.2">
      <c r="A282" s="57"/>
      <c r="B282" s="76"/>
      <c r="C282" s="140"/>
      <c r="D282" s="140"/>
      <c r="E282" s="97">
        <f t="shared" si="9"/>
        <v>0</v>
      </c>
      <c r="F282" s="58"/>
      <c r="G282" s="6"/>
      <c r="H282" s="6"/>
      <c r="I282" s="132"/>
      <c r="J282" s="132"/>
      <c r="K282" s="55"/>
      <c r="L282" s="55"/>
      <c r="M282" s="55"/>
      <c r="N282" s="55"/>
      <c r="O282" s="55"/>
      <c r="P282" s="54" t="s">
        <v>16</v>
      </c>
      <c r="Q282" s="103"/>
      <c r="R282" s="103"/>
      <c r="S282" s="103"/>
      <c r="T282" s="124" t="str">
        <f>IF(NOT(ISBLANK(R282)),(INDEX('Department List'!$B$4:$B$230,MATCH((IF(R282=0,C280,(LEFT(R282,2)))),'Department List'!$A$4:$A$230,0))),"")</f>
        <v/>
      </c>
      <c r="U282" s="125" t="str">
        <f t="shared" si="10"/>
        <v/>
      </c>
    </row>
    <row r="283" spans="1:21" ht="13.5" customHeight="1" x14ac:dyDescent="0.2">
      <c r="A283" s="57"/>
      <c r="B283" s="76"/>
      <c r="C283" s="140"/>
      <c r="D283" s="140"/>
      <c r="E283" s="97">
        <f t="shared" si="9"/>
        <v>0</v>
      </c>
      <c r="F283" s="58"/>
      <c r="G283" s="6"/>
      <c r="H283" s="6"/>
      <c r="I283" s="132"/>
      <c r="J283" s="132"/>
      <c r="K283" s="55"/>
      <c r="L283" s="55"/>
      <c r="M283" s="55"/>
      <c r="N283" s="55"/>
      <c r="O283" s="55"/>
      <c r="P283" s="54" t="s">
        <v>16</v>
      </c>
      <c r="Q283" s="103"/>
      <c r="R283" s="103"/>
      <c r="S283" s="103"/>
      <c r="T283" s="124" t="str">
        <f>IF(NOT(ISBLANK(R283)),(INDEX('Department List'!$B$4:$B$230,MATCH((IF(R283=0,C281,(LEFT(R283,2)))),'Department List'!$A$4:$A$230,0))),"")</f>
        <v/>
      </c>
      <c r="U283" s="125" t="str">
        <f t="shared" si="10"/>
        <v/>
      </c>
    </row>
    <row r="284" spans="1:21" ht="13.5" customHeight="1" x14ac:dyDescent="0.2">
      <c r="A284" s="57"/>
      <c r="B284" s="76"/>
      <c r="C284" s="140"/>
      <c r="D284" s="140"/>
      <c r="E284" s="97">
        <f t="shared" si="9"/>
        <v>0</v>
      </c>
      <c r="F284" s="58"/>
      <c r="G284" s="6"/>
      <c r="H284" s="6"/>
      <c r="I284" s="132"/>
      <c r="J284" s="132"/>
      <c r="K284" s="55"/>
      <c r="L284" s="55"/>
      <c r="M284" s="55"/>
      <c r="N284" s="55"/>
      <c r="O284" s="55"/>
      <c r="P284" s="54" t="s">
        <v>16</v>
      </c>
      <c r="Q284" s="103"/>
      <c r="R284" s="103"/>
      <c r="S284" s="103"/>
      <c r="T284" s="124" t="str">
        <f>IF(NOT(ISBLANK(R284)),(INDEX('Department List'!$B$4:$B$230,MATCH((IF(R284=0,C282,(LEFT(R284,2)))),'Department List'!$A$4:$A$230,0))),"")</f>
        <v/>
      </c>
      <c r="U284" s="125" t="str">
        <f t="shared" si="10"/>
        <v/>
      </c>
    </row>
    <row r="285" spans="1:21" ht="13.5" customHeight="1" x14ac:dyDescent="0.2">
      <c r="A285" s="57"/>
      <c r="B285" s="76"/>
      <c r="C285" s="140"/>
      <c r="D285" s="140"/>
      <c r="E285" s="97">
        <f t="shared" si="9"/>
        <v>0</v>
      </c>
      <c r="F285" s="58"/>
      <c r="G285" s="6"/>
      <c r="H285" s="6"/>
      <c r="I285" s="132"/>
      <c r="J285" s="132"/>
      <c r="K285" s="55"/>
      <c r="L285" s="55"/>
      <c r="M285" s="55"/>
      <c r="N285" s="55"/>
      <c r="O285" s="55"/>
      <c r="P285" s="54" t="s">
        <v>16</v>
      </c>
      <c r="Q285" s="103"/>
      <c r="R285" s="103"/>
      <c r="S285" s="103"/>
      <c r="T285" s="124" t="str">
        <f>IF(NOT(ISBLANK(R285)),(INDEX('Department List'!$B$4:$B$230,MATCH((IF(R285=0,C283,(LEFT(R285,2)))),'Department List'!$A$4:$A$230,0))),"")</f>
        <v/>
      </c>
      <c r="U285" s="125" t="str">
        <f t="shared" si="10"/>
        <v/>
      </c>
    </row>
    <row r="286" spans="1:21" ht="13.5" customHeight="1" x14ac:dyDescent="0.2">
      <c r="A286" s="57"/>
      <c r="B286" s="76"/>
      <c r="C286" s="140"/>
      <c r="D286" s="140"/>
      <c r="E286" s="97">
        <f t="shared" si="9"/>
        <v>0</v>
      </c>
      <c r="F286" s="58"/>
      <c r="G286" s="6"/>
      <c r="H286" s="6"/>
      <c r="I286" s="132"/>
      <c r="J286" s="132"/>
      <c r="K286" s="55"/>
      <c r="L286" s="55"/>
      <c r="M286" s="55"/>
      <c r="N286" s="55"/>
      <c r="O286" s="55"/>
      <c r="P286" s="54" t="s">
        <v>16</v>
      </c>
      <c r="Q286" s="103"/>
      <c r="R286" s="103"/>
      <c r="S286" s="103"/>
      <c r="T286" s="124" t="str">
        <f>IF(NOT(ISBLANK(R286)),(INDEX('Department List'!$B$4:$B$230,MATCH((IF(R286=0,C284,(LEFT(R286,2)))),'Department List'!$A$4:$A$230,0))),"")</f>
        <v/>
      </c>
      <c r="U286" s="125" t="str">
        <f t="shared" si="10"/>
        <v/>
      </c>
    </row>
    <row r="287" spans="1:21" ht="13.5" customHeight="1" x14ac:dyDescent="0.2">
      <c r="A287" s="57"/>
      <c r="B287" s="76"/>
      <c r="C287" s="140"/>
      <c r="D287" s="140"/>
      <c r="E287" s="97">
        <f t="shared" si="9"/>
        <v>0</v>
      </c>
      <c r="F287" s="58"/>
      <c r="G287" s="6"/>
      <c r="H287" s="6"/>
      <c r="I287" s="132"/>
      <c r="J287" s="132"/>
      <c r="K287" s="55"/>
      <c r="L287" s="55"/>
      <c r="M287" s="55"/>
      <c r="N287" s="55"/>
      <c r="O287" s="55"/>
      <c r="P287" s="54" t="s">
        <v>16</v>
      </c>
      <c r="Q287" s="103"/>
      <c r="R287" s="103"/>
      <c r="S287" s="103"/>
      <c r="T287" s="124" t="str">
        <f>IF(NOT(ISBLANK(R287)),(INDEX('Department List'!$B$4:$B$230,MATCH((IF(R287=0,C285,(LEFT(R287,2)))),'Department List'!$A$4:$A$230,0))),"")</f>
        <v/>
      </c>
      <c r="U287" s="125" t="str">
        <f t="shared" si="10"/>
        <v/>
      </c>
    </row>
    <row r="288" spans="1:21" ht="13.5" customHeight="1" x14ac:dyDescent="0.2">
      <c r="A288" s="57"/>
      <c r="B288" s="76"/>
      <c r="C288" s="140"/>
      <c r="D288" s="140"/>
      <c r="E288" s="97">
        <f t="shared" si="9"/>
        <v>0</v>
      </c>
      <c r="F288" s="58"/>
      <c r="G288" s="6"/>
      <c r="H288" s="6"/>
      <c r="I288" s="132"/>
      <c r="J288" s="132"/>
      <c r="K288" s="55"/>
      <c r="L288" s="55"/>
      <c r="M288" s="55"/>
      <c r="N288" s="55"/>
      <c r="O288" s="55"/>
      <c r="P288" s="54" t="s">
        <v>16</v>
      </c>
      <c r="Q288" s="103"/>
      <c r="R288" s="103"/>
      <c r="S288" s="103"/>
      <c r="T288" s="124" t="str">
        <f>IF(NOT(ISBLANK(R288)),(INDEX('Department List'!$B$4:$B$230,MATCH((IF(R288=0,C286,(LEFT(R288,2)))),'Department List'!$A$4:$A$230,0))),"")</f>
        <v/>
      </c>
      <c r="U288" s="125" t="str">
        <f t="shared" si="10"/>
        <v/>
      </c>
    </row>
    <row r="289" spans="1:21" ht="13.5" customHeight="1" x14ac:dyDescent="0.2">
      <c r="A289" s="57"/>
      <c r="B289" s="76"/>
      <c r="C289" s="140"/>
      <c r="D289" s="140"/>
      <c r="E289" s="97">
        <f t="shared" si="9"/>
        <v>0</v>
      </c>
      <c r="F289" s="58"/>
      <c r="G289" s="6"/>
      <c r="H289" s="6"/>
      <c r="I289" s="132"/>
      <c r="J289" s="132"/>
      <c r="K289" s="55"/>
      <c r="L289" s="55"/>
      <c r="M289" s="55"/>
      <c r="N289" s="55"/>
      <c r="O289" s="55"/>
      <c r="P289" s="54" t="s">
        <v>16</v>
      </c>
      <c r="Q289" s="103"/>
      <c r="R289" s="103"/>
      <c r="S289" s="103"/>
      <c r="T289" s="124" t="str">
        <f>IF(NOT(ISBLANK(R289)),(INDEX('Department List'!$B$4:$B$230,MATCH((IF(R289=0,C287,(LEFT(R289,2)))),'Department List'!$A$4:$A$230,0))),"")</f>
        <v/>
      </c>
      <c r="U289" s="125" t="str">
        <f t="shared" si="10"/>
        <v/>
      </c>
    </row>
    <row r="290" spans="1:21" ht="13.5" customHeight="1" x14ac:dyDescent="0.2">
      <c r="A290" s="57"/>
      <c r="B290" s="76"/>
      <c r="C290" s="140"/>
      <c r="D290" s="140"/>
      <c r="E290" s="97">
        <f t="shared" si="9"/>
        <v>0</v>
      </c>
      <c r="F290" s="58"/>
      <c r="G290" s="6"/>
      <c r="H290" s="6"/>
      <c r="I290" s="132"/>
      <c r="J290" s="132"/>
      <c r="K290" s="55"/>
      <c r="L290" s="55"/>
      <c r="M290" s="55"/>
      <c r="N290" s="55"/>
      <c r="O290" s="55"/>
      <c r="P290" s="54" t="s">
        <v>16</v>
      </c>
      <c r="Q290" s="103"/>
      <c r="R290" s="103"/>
      <c r="S290" s="103"/>
      <c r="T290" s="124" t="str">
        <f>IF(NOT(ISBLANK(R290)),(INDEX('Department List'!$B$4:$B$230,MATCH((IF(R290=0,C288,(LEFT(R290,2)))),'Department List'!$A$4:$A$230,0))),"")</f>
        <v/>
      </c>
      <c r="U290" s="125" t="str">
        <f t="shared" si="10"/>
        <v/>
      </c>
    </row>
    <row r="291" spans="1:21" ht="13.5" customHeight="1" x14ac:dyDescent="0.2">
      <c r="A291" s="57"/>
      <c r="B291" s="76"/>
      <c r="C291" s="140"/>
      <c r="D291" s="140"/>
      <c r="E291" s="97">
        <f t="shared" si="9"/>
        <v>0</v>
      </c>
      <c r="F291" s="58"/>
      <c r="G291" s="6"/>
      <c r="H291" s="6"/>
      <c r="I291" s="132"/>
      <c r="J291" s="132"/>
      <c r="K291" s="55"/>
      <c r="L291" s="55"/>
      <c r="M291" s="55"/>
      <c r="N291" s="55"/>
      <c r="O291" s="55"/>
      <c r="P291" s="54" t="s">
        <v>16</v>
      </c>
      <c r="Q291" s="103"/>
      <c r="R291" s="103"/>
      <c r="S291" s="103"/>
      <c r="T291" s="124" t="str">
        <f>IF(NOT(ISBLANK(R291)),(INDEX('Department List'!$B$4:$B$230,MATCH((IF(R291=0,C289,(LEFT(R291,2)))),'Department List'!$A$4:$A$230,0))),"")</f>
        <v/>
      </c>
      <c r="U291" s="125" t="str">
        <f t="shared" si="10"/>
        <v/>
      </c>
    </row>
    <row r="292" spans="1:21" ht="13.5" customHeight="1" x14ac:dyDescent="0.2">
      <c r="A292" s="57"/>
      <c r="B292" s="76"/>
      <c r="C292" s="140"/>
      <c r="D292" s="140"/>
      <c r="E292" s="97">
        <f t="shared" si="9"/>
        <v>0</v>
      </c>
      <c r="F292" s="58"/>
      <c r="G292" s="6"/>
      <c r="H292" s="6"/>
      <c r="I292" s="132"/>
      <c r="J292" s="132"/>
      <c r="K292" s="55"/>
      <c r="L292" s="55"/>
      <c r="M292" s="55"/>
      <c r="N292" s="55"/>
      <c r="O292" s="55"/>
      <c r="P292" s="54" t="s">
        <v>16</v>
      </c>
      <c r="Q292" s="103"/>
      <c r="R292" s="103"/>
      <c r="S292" s="103"/>
      <c r="T292" s="124" t="str">
        <f>IF(NOT(ISBLANK(R292)),(INDEX('Department List'!$B$4:$B$230,MATCH((IF(R292=0,C290,(LEFT(R292,2)))),'Department List'!$A$4:$A$230,0))),"")</f>
        <v/>
      </c>
      <c r="U292" s="125" t="str">
        <f t="shared" si="10"/>
        <v/>
      </c>
    </row>
    <row r="293" spans="1:21" ht="13.5" customHeight="1" x14ac:dyDescent="0.2">
      <c r="A293" s="57"/>
      <c r="B293" s="76"/>
      <c r="C293" s="140"/>
      <c r="D293" s="140"/>
      <c r="E293" s="97">
        <f t="shared" si="9"/>
        <v>0</v>
      </c>
      <c r="F293" s="58"/>
      <c r="G293" s="6"/>
      <c r="H293" s="6"/>
      <c r="I293" s="132"/>
      <c r="J293" s="132"/>
      <c r="K293" s="55"/>
      <c r="L293" s="55"/>
      <c r="M293" s="55"/>
      <c r="N293" s="55"/>
      <c r="O293" s="55"/>
      <c r="P293" s="54" t="s">
        <v>16</v>
      </c>
      <c r="Q293" s="103"/>
      <c r="R293" s="103"/>
      <c r="S293" s="103"/>
      <c r="T293" s="124" t="str">
        <f>IF(NOT(ISBLANK(R293)),(INDEX('Department List'!$B$4:$B$230,MATCH((IF(R293=0,C291,(LEFT(R293,2)))),'Department List'!$A$4:$A$230,0))),"")</f>
        <v/>
      </c>
      <c r="U293" s="125" t="str">
        <f t="shared" si="10"/>
        <v/>
      </c>
    </row>
    <row r="294" spans="1:21" ht="13.5" customHeight="1" x14ac:dyDescent="0.2">
      <c r="A294" s="57"/>
      <c r="B294" s="76"/>
      <c r="C294" s="140"/>
      <c r="D294" s="140"/>
      <c r="E294" s="97">
        <f t="shared" si="9"/>
        <v>0</v>
      </c>
      <c r="F294" s="58"/>
      <c r="G294" s="6"/>
      <c r="H294" s="6"/>
      <c r="I294" s="132"/>
      <c r="J294" s="132"/>
      <c r="K294" s="55"/>
      <c r="L294" s="55"/>
      <c r="M294" s="55"/>
      <c r="N294" s="55"/>
      <c r="O294" s="55"/>
      <c r="P294" s="54" t="s">
        <v>16</v>
      </c>
      <c r="Q294" s="103"/>
      <c r="R294" s="103"/>
      <c r="S294" s="103"/>
      <c r="T294" s="124" t="str">
        <f>IF(NOT(ISBLANK(R294)),(INDEX('Department List'!$B$4:$B$230,MATCH((IF(R294=0,C292,(LEFT(R294,2)))),'Department List'!$A$4:$A$230,0))),"")</f>
        <v/>
      </c>
      <c r="U294" s="125" t="str">
        <f t="shared" si="10"/>
        <v/>
      </c>
    </row>
    <row r="295" spans="1:21" ht="13.5" customHeight="1" x14ac:dyDescent="0.2">
      <c r="A295" s="57"/>
      <c r="B295" s="76"/>
      <c r="C295" s="140"/>
      <c r="D295" s="140"/>
      <c r="E295" s="97">
        <f t="shared" si="9"/>
        <v>0</v>
      </c>
      <c r="F295" s="58"/>
      <c r="G295" s="6"/>
      <c r="H295" s="6"/>
      <c r="I295" s="132"/>
      <c r="J295" s="132"/>
      <c r="K295" s="55"/>
      <c r="L295" s="55"/>
      <c r="M295" s="55"/>
      <c r="N295" s="55"/>
      <c r="O295" s="55"/>
      <c r="P295" s="54" t="s">
        <v>16</v>
      </c>
      <c r="Q295" s="103"/>
      <c r="R295" s="103"/>
      <c r="S295" s="103"/>
      <c r="T295" s="124" t="str">
        <f>IF(NOT(ISBLANK(R295)),(INDEX('Department List'!$B$4:$B$230,MATCH((IF(R295=0,C293,(LEFT(R295,2)))),'Department List'!$A$4:$A$230,0))),"")</f>
        <v/>
      </c>
      <c r="U295" s="125" t="str">
        <f t="shared" si="10"/>
        <v/>
      </c>
    </row>
    <row r="296" spans="1:21" ht="13.5" customHeight="1" x14ac:dyDescent="0.2">
      <c r="A296" s="57"/>
      <c r="B296" s="76"/>
      <c r="C296" s="140"/>
      <c r="D296" s="140"/>
      <c r="E296" s="97">
        <f t="shared" si="9"/>
        <v>0</v>
      </c>
      <c r="F296" s="58"/>
      <c r="G296" s="6"/>
      <c r="H296" s="6"/>
      <c r="I296" s="132"/>
      <c r="J296" s="132"/>
      <c r="K296" s="55"/>
      <c r="L296" s="55"/>
      <c r="M296" s="55"/>
      <c r="N296" s="55"/>
      <c r="O296" s="55"/>
      <c r="P296" s="54" t="s">
        <v>16</v>
      </c>
      <c r="Q296" s="103"/>
      <c r="R296" s="103"/>
      <c r="S296" s="103"/>
      <c r="T296" s="124" t="str">
        <f>IF(NOT(ISBLANK(R296)),(INDEX('Department List'!$B$4:$B$230,MATCH((IF(R296=0,C294,(LEFT(R296,2)))),'Department List'!$A$4:$A$230,0))),"")</f>
        <v/>
      </c>
      <c r="U296" s="125" t="str">
        <f t="shared" si="10"/>
        <v/>
      </c>
    </row>
    <row r="297" spans="1:21" ht="13.5" customHeight="1" x14ac:dyDescent="0.2">
      <c r="A297" s="57"/>
      <c r="B297" s="76"/>
      <c r="C297" s="140"/>
      <c r="D297" s="140"/>
      <c r="E297" s="97">
        <f t="shared" si="9"/>
        <v>0</v>
      </c>
      <c r="F297" s="58"/>
      <c r="G297" s="6"/>
      <c r="H297" s="6"/>
      <c r="I297" s="132"/>
      <c r="J297" s="132"/>
      <c r="K297" s="55"/>
      <c r="L297" s="55"/>
      <c r="M297" s="55"/>
      <c r="N297" s="55"/>
      <c r="O297" s="55"/>
      <c r="P297" s="54" t="s">
        <v>16</v>
      </c>
      <c r="Q297" s="103"/>
      <c r="R297" s="103"/>
      <c r="S297" s="103"/>
      <c r="T297" s="124" t="str">
        <f>IF(NOT(ISBLANK(R297)),(INDEX('Department List'!$B$4:$B$230,MATCH((IF(R297=0,C295,(LEFT(R297,2)))),'Department List'!$A$4:$A$230,0))),"")</f>
        <v/>
      </c>
      <c r="U297" s="125" t="str">
        <f t="shared" si="10"/>
        <v/>
      </c>
    </row>
    <row r="298" spans="1:21" ht="13.5" customHeight="1" x14ac:dyDescent="0.2">
      <c r="A298" s="57"/>
      <c r="B298" s="76"/>
      <c r="C298" s="140"/>
      <c r="D298" s="140"/>
      <c r="E298" s="97">
        <f t="shared" si="9"/>
        <v>0</v>
      </c>
      <c r="F298" s="58"/>
      <c r="G298" s="6"/>
      <c r="H298" s="6"/>
      <c r="I298" s="132"/>
      <c r="J298" s="132"/>
      <c r="K298" s="55"/>
      <c r="L298" s="55"/>
      <c r="M298" s="55"/>
      <c r="N298" s="55"/>
      <c r="O298" s="55"/>
      <c r="P298" s="54" t="s">
        <v>16</v>
      </c>
      <c r="Q298" s="103"/>
      <c r="R298" s="103"/>
      <c r="S298" s="103"/>
      <c r="T298" s="124" t="str">
        <f>IF(NOT(ISBLANK(R298)),(INDEX('Department List'!$B$4:$B$230,MATCH((IF(R298=0,C296,(LEFT(R298,2)))),'Department List'!$A$4:$A$230,0))),"")</f>
        <v/>
      </c>
      <c r="U298" s="125" t="str">
        <f t="shared" si="10"/>
        <v/>
      </c>
    </row>
    <row r="299" spans="1:21" ht="13.5" customHeight="1" x14ac:dyDescent="0.2">
      <c r="A299" s="57"/>
      <c r="B299" s="76"/>
      <c r="C299" s="140"/>
      <c r="D299" s="140"/>
      <c r="E299" s="97">
        <f t="shared" si="9"/>
        <v>0</v>
      </c>
      <c r="F299" s="58"/>
      <c r="G299" s="6"/>
      <c r="H299" s="6"/>
      <c r="I299" s="132"/>
      <c r="J299" s="132"/>
      <c r="K299" s="55"/>
      <c r="L299" s="55"/>
      <c r="M299" s="55"/>
      <c r="N299" s="55"/>
      <c r="O299" s="55"/>
      <c r="P299" s="54" t="s">
        <v>16</v>
      </c>
      <c r="Q299" s="103"/>
      <c r="R299" s="103"/>
      <c r="S299" s="103"/>
      <c r="T299" s="124" t="str">
        <f>IF(NOT(ISBLANK(R299)),(INDEX('Department List'!$B$4:$B$230,MATCH((IF(R299=0,C297,(LEFT(R299,2)))),'Department List'!$A$4:$A$230,0))),"")</f>
        <v/>
      </c>
      <c r="U299" s="125" t="str">
        <f t="shared" si="10"/>
        <v/>
      </c>
    </row>
    <row r="300" spans="1:21" ht="13.5" customHeight="1" x14ac:dyDescent="0.2">
      <c r="A300" s="57"/>
      <c r="B300" s="76"/>
      <c r="C300" s="140"/>
      <c r="D300" s="140"/>
      <c r="E300" s="97">
        <f t="shared" si="9"/>
        <v>0</v>
      </c>
      <c r="F300" s="58"/>
      <c r="G300" s="6"/>
      <c r="H300" s="6"/>
      <c r="I300" s="132"/>
      <c r="J300" s="132"/>
      <c r="K300" s="55"/>
      <c r="L300" s="55"/>
      <c r="M300" s="55"/>
      <c r="N300" s="55"/>
      <c r="O300" s="55"/>
      <c r="P300" s="54" t="s">
        <v>16</v>
      </c>
      <c r="Q300" s="103"/>
      <c r="R300" s="103"/>
      <c r="S300" s="103"/>
      <c r="T300" s="124" t="str">
        <f>IF(NOT(ISBLANK(R300)),(INDEX('Department List'!$B$4:$B$230,MATCH((IF(R300=0,C298,(LEFT(R300,2)))),'Department List'!$A$4:$A$230,0))),"")</f>
        <v/>
      </c>
      <c r="U300" s="125" t="str">
        <f t="shared" si="10"/>
        <v/>
      </c>
    </row>
    <row r="301" spans="1:21" ht="13.5" customHeight="1" x14ac:dyDescent="0.2">
      <c r="A301" s="57"/>
      <c r="B301" s="76"/>
      <c r="C301" s="140"/>
      <c r="D301" s="140"/>
      <c r="E301" s="97">
        <f t="shared" si="9"/>
        <v>0</v>
      </c>
      <c r="F301" s="58"/>
      <c r="G301" s="6"/>
      <c r="H301" s="6"/>
      <c r="I301" s="132"/>
      <c r="J301" s="132"/>
      <c r="K301" s="55"/>
      <c r="L301" s="55"/>
      <c r="M301" s="55"/>
      <c r="N301" s="55"/>
      <c r="O301" s="55"/>
      <c r="P301" s="54" t="s">
        <v>16</v>
      </c>
      <c r="Q301" s="103"/>
      <c r="R301" s="103"/>
      <c r="S301" s="103"/>
      <c r="T301" s="124" t="str">
        <f>IF(NOT(ISBLANK(R301)),(INDEX('Department List'!$B$4:$B$230,MATCH((IF(R301=0,C299,(LEFT(R301,2)))),'Department List'!$A$4:$A$230,0))),"")</f>
        <v/>
      </c>
      <c r="U301" s="125" t="str">
        <f t="shared" si="10"/>
        <v/>
      </c>
    </row>
    <row r="302" spans="1:21" ht="13.5" customHeight="1" x14ac:dyDescent="0.2">
      <c r="A302" s="57"/>
      <c r="B302" s="76"/>
      <c r="C302" s="140"/>
      <c r="D302" s="140"/>
      <c r="E302" s="97">
        <f t="shared" si="9"/>
        <v>0</v>
      </c>
      <c r="F302" s="58"/>
      <c r="G302" s="6"/>
      <c r="H302" s="6"/>
      <c r="I302" s="132"/>
      <c r="J302" s="132"/>
      <c r="K302" s="55"/>
      <c r="L302" s="55"/>
      <c r="M302" s="55"/>
      <c r="N302" s="55"/>
      <c r="O302" s="55"/>
      <c r="P302" s="54" t="s">
        <v>16</v>
      </c>
      <c r="Q302" s="103"/>
      <c r="R302" s="103"/>
      <c r="S302" s="103"/>
      <c r="T302" s="124" t="str">
        <f>IF(NOT(ISBLANK(R302)),(INDEX('Department List'!$B$4:$B$230,MATCH((IF(R302=0,C300,(LEFT(R302,2)))),'Department List'!$A$4:$A$230,0))),"")</f>
        <v/>
      </c>
      <c r="U302" s="125" t="str">
        <f t="shared" si="10"/>
        <v/>
      </c>
    </row>
    <row r="303" spans="1:21" ht="13.5" customHeight="1" x14ac:dyDescent="0.2">
      <c r="A303" s="57"/>
      <c r="B303" s="76"/>
      <c r="C303" s="140"/>
      <c r="D303" s="140"/>
      <c r="E303" s="97">
        <f t="shared" si="9"/>
        <v>0</v>
      </c>
      <c r="F303" s="58"/>
      <c r="G303" s="6"/>
      <c r="H303" s="6"/>
      <c r="I303" s="132"/>
      <c r="J303" s="132"/>
      <c r="K303" s="55"/>
      <c r="L303" s="55"/>
      <c r="M303" s="55"/>
      <c r="N303" s="55"/>
      <c r="O303" s="55"/>
      <c r="P303" s="54" t="s">
        <v>16</v>
      </c>
      <c r="Q303" s="103"/>
      <c r="R303" s="103"/>
      <c r="S303" s="103"/>
      <c r="T303" s="124" t="str">
        <f>IF(NOT(ISBLANK(R303)),(INDEX('Department List'!$B$4:$B$230,MATCH((IF(R303=0,C301,(LEFT(R303,2)))),'Department List'!$A$4:$A$230,0))),"")</f>
        <v/>
      </c>
      <c r="U303" s="125" t="str">
        <f t="shared" si="10"/>
        <v/>
      </c>
    </row>
    <row r="304" spans="1:21" ht="13.5" customHeight="1" x14ac:dyDescent="0.2">
      <c r="A304" s="57"/>
      <c r="B304" s="76"/>
      <c r="C304" s="140"/>
      <c r="D304" s="140"/>
      <c r="E304" s="97">
        <f t="shared" si="9"/>
        <v>0</v>
      </c>
      <c r="F304" s="58"/>
      <c r="G304" s="6"/>
      <c r="H304" s="6"/>
      <c r="I304" s="132"/>
      <c r="J304" s="132"/>
      <c r="K304" s="55"/>
      <c r="L304" s="55"/>
      <c r="M304" s="55"/>
      <c r="N304" s="55"/>
      <c r="O304" s="55"/>
      <c r="P304" s="54" t="s">
        <v>16</v>
      </c>
      <c r="Q304" s="103"/>
      <c r="R304" s="103"/>
      <c r="S304" s="103"/>
      <c r="T304" s="124" t="str">
        <f>IF(NOT(ISBLANK(R304)),(INDEX('Department List'!$B$4:$B$230,MATCH((IF(R304=0,C302,(LEFT(R304,2)))),'Department List'!$A$4:$A$230,0))),"")</f>
        <v/>
      </c>
      <c r="U304" s="125" t="str">
        <f t="shared" si="10"/>
        <v/>
      </c>
    </row>
    <row r="305" spans="1:21" ht="13.5" customHeight="1" x14ac:dyDescent="0.2">
      <c r="A305" s="57"/>
      <c r="B305" s="76"/>
      <c r="C305" s="140"/>
      <c r="D305" s="140"/>
      <c r="E305" s="97">
        <f t="shared" si="9"/>
        <v>0</v>
      </c>
      <c r="F305" s="58"/>
      <c r="G305" s="6"/>
      <c r="H305" s="6"/>
      <c r="I305" s="132"/>
      <c r="J305" s="132"/>
      <c r="K305" s="55"/>
      <c r="L305" s="55"/>
      <c r="M305" s="55"/>
      <c r="N305" s="55"/>
      <c r="O305" s="55"/>
      <c r="P305" s="54" t="s">
        <v>16</v>
      </c>
      <c r="Q305" s="103"/>
      <c r="R305" s="103"/>
      <c r="S305" s="103"/>
      <c r="T305" s="124" t="str">
        <f>IF(NOT(ISBLANK(R305)),(INDEX('Department List'!$B$4:$B$230,MATCH((IF(R305=0,C303,(LEFT(R305,2)))),'Department List'!$A$4:$A$230,0))),"")</f>
        <v/>
      </c>
      <c r="U305" s="125" t="str">
        <f t="shared" si="10"/>
        <v/>
      </c>
    </row>
    <row r="306" spans="1:21" ht="13.5" customHeight="1" x14ac:dyDescent="0.2">
      <c r="A306" s="57"/>
      <c r="B306" s="76"/>
      <c r="C306" s="140"/>
      <c r="D306" s="140"/>
      <c r="E306" s="97">
        <f t="shared" si="9"/>
        <v>0</v>
      </c>
      <c r="F306" s="58"/>
      <c r="G306" s="6"/>
      <c r="H306" s="6"/>
      <c r="I306" s="132"/>
      <c r="J306" s="132"/>
      <c r="K306" s="55"/>
      <c r="L306" s="55"/>
      <c r="M306" s="55"/>
      <c r="N306" s="55"/>
      <c r="O306" s="55"/>
      <c r="P306" s="54" t="s">
        <v>16</v>
      </c>
      <c r="Q306" s="103"/>
      <c r="R306" s="103"/>
      <c r="S306" s="103"/>
      <c r="T306" s="124" t="str">
        <f>IF(NOT(ISBLANK(R306)),(INDEX('Department List'!$B$4:$B$230,MATCH((IF(R306=0,C304,(LEFT(R306,2)))),'Department List'!$A$4:$A$230,0))),"")</f>
        <v/>
      </c>
      <c r="U306" s="125" t="str">
        <f t="shared" si="10"/>
        <v/>
      </c>
    </row>
    <row r="307" spans="1:21" ht="13.5" customHeight="1" x14ac:dyDescent="0.2">
      <c r="A307" s="57"/>
      <c r="B307" s="76"/>
      <c r="C307" s="140"/>
      <c r="D307" s="140"/>
      <c r="E307" s="97">
        <f t="shared" si="9"/>
        <v>0</v>
      </c>
      <c r="F307" s="58"/>
      <c r="G307" s="6"/>
      <c r="H307" s="6"/>
      <c r="I307" s="132"/>
      <c r="J307" s="132"/>
      <c r="K307" s="55"/>
      <c r="L307" s="55"/>
      <c r="M307" s="55"/>
      <c r="N307" s="55"/>
      <c r="O307" s="55"/>
      <c r="P307" s="54" t="s">
        <v>16</v>
      </c>
      <c r="Q307" s="103"/>
      <c r="R307" s="103"/>
      <c r="S307" s="103"/>
      <c r="T307" s="124" t="str">
        <f>IF(NOT(ISBLANK(R307)),(INDEX('Department List'!$B$4:$B$230,MATCH((IF(R307=0,C305,(LEFT(R307,2)))),'Department List'!$A$4:$A$230,0))),"")</f>
        <v/>
      </c>
      <c r="U307" s="125" t="str">
        <f t="shared" si="10"/>
        <v/>
      </c>
    </row>
    <row r="308" spans="1:21" ht="13.5" customHeight="1" x14ac:dyDescent="0.2">
      <c r="A308" s="57"/>
      <c r="B308" s="76"/>
      <c r="C308" s="140"/>
      <c r="D308" s="140"/>
      <c r="E308" s="97">
        <f t="shared" si="9"/>
        <v>0</v>
      </c>
      <c r="F308" s="58"/>
      <c r="G308" s="6"/>
      <c r="H308" s="6"/>
      <c r="I308" s="132"/>
      <c r="J308" s="132"/>
      <c r="K308" s="55"/>
      <c r="L308" s="55"/>
      <c r="M308" s="55"/>
      <c r="N308" s="55"/>
      <c r="O308" s="55"/>
      <c r="P308" s="54" t="s">
        <v>16</v>
      </c>
      <c r="Q308" s="103"/>
      <c r="R308" s="103"/>
      <c r="S308" s="103"/>
      <c r="T308" s="124" t="str">
        <f>IF(NOT(ISBLANK(R308)),(INDEX('Department List'!$B$4:$B$230,MATCH((IF(R308=0,C306,(LEFT(R308,2)))),'Department List'!$A$4:$A$230,0))),"")</f>
        <v/>
      </c>
      <c r="U308" s="125" t="str">
        <f t="shared" si="10"/>
        <v/>
      </c>
    </row>
    <row r="309" spans="1:21" ht="13.5" customHeight="1" x14ac:dyDescent="0.2">
      <c r="A309" s="57"/>
      <c r="B309" s="76"/>
      <c r="C309" s="140"/>
      <c r="D309" s="140"/>
      <c r="E309" s="97">
        <f t="shared" si="9"/>
        <v>0</v>
      </c>
      <c r="F309" s="58"/>
      <c r="G309" s="6"/>
      <c r="H309" s="6"/>
      <c r="I309" s="132"/>
      <c r="J309" s="132"/>
      <c r="K309" s="55"/>
      <c r="L309" s="55"/>
      <c r="M309" s="55"/>
      <c r="N309" s="55"/>
      <c r="O309" s="55"/>
      <c r="P309" s="54" t="s">
        <v>16</v>
      </c>
      <c r="Q309" s="103"/>
      <c r="R309" s="103"/>
      <c r="S309" s="103"/>
      <c r="T309" s="124" t="str">
        <f>IF(NOT(ISBLANK(R309)),(INDEX('Department List'!$B$4:$B$230,MATCH((IF(R309=0,C307,(LEFT(R309,2)))),'Department List'!$A$4:$A$230,0))),"")</f>
        <v/>
      </c>
      <c r="U309" s="125" t="str">
        <f t="shared" si="10"/>
        <v/>
      </c>
    </row>
    <row r="310" spans="1:21" ht="13.5" customHeight="1" x14ac:dyDescent="0.2">
      <c r="A310" s="57"/>
      <c r="B310" s="76"/>
      <c r="C310" s="140"/>
      <c r="D310" s="140"/>
      <c r="E310" s="97">
        <f t="shared" si="9"/>
        <v>0</v>
      </c>
      <c r="F310" s="58"/>
      <c r="G310" s="6"/>
      <c r="H310" s="6"/>
      <c r="I310" s="132"/>
      <c r="J310" s="132"/>
      <c r="K310" s="55"/>
      <c r="L310" s="55"/>
      <c r="M310" s="55"/>
      <c r="N310" s="55"/>
      <c r="O310" s="55"/>
      <c r="P310" s="54" t="s">
        <v>16</v>
      </c>
      <c r="Q310" s="103"/>
      <c r="R310" s="103"/>
      <c r="S310" s="103"/>
      <c r="T310" s="124" t="str">
        <f>IF(NOT(ISBLANK(R310)),(INDEX('Department List'!$B$4:$B$230,MATCH((IF(R310=0,C308,(LEFT(R310,2)))),'Department List'!$A$4:$A$230,0))),"")</f>
        <v/>
      </c>
      <c r="U310" s="125" t="str">
        <f t="shared" si="10"/>
        <v/>
      </c>
    </row>
    <row r="311" spans="1:21" ht="13.5" customHeight="1" x14ac:dyDescent="0.2">
      <c r="A311" s="57"/>
      <c r="B311" s="76"/>
      <c r="C311" s="140"/>
      <c r="D311" s="140"/>
      <c r="E311" s="97">
        <f t="shared" si="9"/>
        <v>0</v>
      </c>
      <c r="F311" s="58"/>
      <c r="G311" s="6"/>
      <c r="H311" s="6"/>
      <c r="I311" s="132"/>
      <c r="J311" s="132"/>
      <c r="K311" s="55"/>
      <c r="L311" s="55"/>
      <c r="M311" s="55"/>
      <c r="N311" s="55"/>
      <c r="O311" s="55"/>
      <c r="P311" s="54" t="s">
        <v>16</v>
      </c>
      <c r="Q311" s="103"/>
      <c r="R311" s="103"/>
      <c r="S311" s="103"/>
      <c r="T311" s="124" t="str">
        <f>IF(NOT(ISBLANK(R311)),(INDEX('Department List'!$B$4:$B$230,MATCH((IF(R311=0,C309,(LEFT(R311,2)))),'Department List'!$A$4:$A$230,0))),"")</f>
        <v/>
      </c>
      <c r="U311" s="125" t="str">
        <f t="shared" si="10"/>
        <v/>
      </c>
    </row>
    <row r="312" spans="1:21" ht="13.5" customHeight="1" x14ac:dyDescent="0.2">
      <c r="A312" s="57"/>
      <c r="B312" s="76"/>
      <c r="C312" s="140"/>
      <c r="D312" s="140"/>
      <c r="E312" s="97">
        <f t="shared" si="9"/>
        <v>0</v>
      </c>
      <c r="F312" s="58"/>
      <c r="G312" s="6"/>
      <c r="H312" s="6"/>
      <c r="I312" s="132"/>
      <c r="J312" s="132"/>
      <c r="K312" s="55"/>
      <c r="L312" s="55"/>
      <c r="M312" s="55"/>
      <c r="N312" s="55"/>
      <c r="O312" s="55"/>
      <c r="P312" s="54" t="s">
        <v>16</v>
      </c>
      <c r="Q312" s="103"/>
      <c r="R312" s="103"/>
      <c r="S312" s="103"/>
      <c r="T312" s="124" t="str">
        <f>IF(NOT(ISBLANK(R312)),(INDEX('Department List'!$B$4:$B$230,MATCH((IF(R312=0,C310,(LEFT(R312,2)))),'Department List'!$A$4:$A$230,0))),"")</f>
        <v/>
      </c>
      <c r="U312" s="125" t="str">
        <f t="shared" si="10"/>
        <v/>
      </c>
    </row>
    <row r="313" spans="1:21" ht="13.5" customHeight="1" x14ac:dyDescent="0.2">
      <c r="A313" s="57"/>
      <c r="B313" s="76"/>
      <c r="C313" s="140"/>
      <c r="D313" s="140"/>
      <c r="E313" s="97">
        <f t="shared" si="9"/>
        <v>0</v>
      </c>
      <c r="F313" s="58"/>
      <c r="G313" s="6"/>
      <c r="H313" s="6"/>
      <c r="I313" s="132"/>
      <c r="J313" s="132"/>
      <c r="K313" s="55"/>
      <c r="L313" s="55"/>
      <c r="M313" s="55"/>
      <c r="N313" s="55"/>
      <c r="O313" s="55"/>
      <c r="P313" s="54" t="s">
        <v>16</v>
      </c>
      <c r="Q313" s="103"/>
      <c r="R313" s="103"/>
      <c r="S313" s="103"/>
      <c r="T313" s="124" t="str">
        <f>IF(NOT(ISBLANK(R313)),(INDEX('Department List'!$B$4:$B$230,MATCH((IF(R313=0,C311,(LEFT(R313,2)))),'Department List'!$A$4:$A$230,0))),"")</f>
        <v/>
      </c>
      <c r="U313" s="125" t="str">
        <f t="shared" si="10"/>
        <v/>
      </c>
    </row>
    <row r="314" spans="1:21" ht="13.5" customHeight="1" x14ac:dyDescent="0.2">
      <c r="A314" s="57"/>
      <c r="B314" s="76"/>
      <c r="C314" s="140"/>
      <c r="D314" s="140"/>
      <c r="E314" s="97">
        <f t="shared" si="9"/>
        <v>0</v>
      </c>
      <c r="F314" s="58"/>
      <c r="G314" s="6"/>
      <c r="H314" s="6"/>
      <c r="I314" s="132"/>
      <c r="J314" s="132"/>
      <c r="K314" s="55"/>
      <c r="L314" s="55"/>
      <c r="M314" s="55"/>
      <c r="N314" s="55"/>
      <c r="O314" s="55"/>
      <c r="P314" s="54" t="s">
        <v>16</v>
      </c>
      <c r="Q314" s="103"/>
      <c r="R314" s="103"/>
      <c r="S314" s="103"/>
      <c r="T314" s="124" t="str">
        <f>IF(NOT(ISBLANK(R314)),(INDEX('Department List'!$B$4:$B$230,MATCH((IF(R314=0,C312,(LEFT(R314,2)))),'Department List'!$A$4:$A$230,0))),"")</f>
        <v/>
      </c>
      <c r="U314" s="125" t="str">
        <f t="shared" si="10"/>
        <v/>
      </c>
    </row>
    <row r="315" spans="1:21" ht="13.5" customHeight="1" x14ac:dyDescent="0.2">
      <c r="A315" s="57"/>
      <c r="B315" s="76"/>
      <c r="C315" s="140"/>
      <c r="D315" s="140"/>
      <c r="E315" s="97">
        <f t="shared" ref="E315:E378" si="11">IF((ISNA(C315+D315))="TRUE","",(C315+D315))</f>
        <v>0</v>
      </c>
      <c r="F315" s="58"/>
      <c r="G315" s="6"/>
      <c r="H315" s="6"/>
      <c r="I315" s="132"/>
      <c r="J315" s="132"/>
      <c r="K315" s="55"/>
      <c r="L315" s="55"/>
      <c r="M315" s="55"/>
      <c r="N315" s="55"/>
      <c r="O315" s="55"/>
      <c r="P315" s="54" t="s">
        <v>16</v>
      </c>
      <c r="Q315" s="103"/>
      <c r="R315" s="103"/>
      <c r="S315" s="103"/>
      <c r="T315" s="124" t="str">
        <f>IF(NOT(ISBLANK(R315)),(INDEX('Department List'!$B$4:$B$230,MATCH((IF(R315=0,C313,(LEFT(R315,2)))),'Department List'!$A$4:$A$230,0))),"")</f>
        <v/>
      </c>
      <c r="U315" s="125" t="str">
        <f t="shared" si="10"/>
        <v/>
      </c>
    </row>
    <row r="316" spans="1:21" ht="13.5" customHeight="1" x14ac:dyDescent="0.2">
      <c r="A316" s="57"/>
      <c r="B316" s="76"/>
      <c r="C316" s="140"/>
      <c r="D316" s="140"/>
      <c r="E316" s="97">
        <f t="shared" si="11"/>
        <v>0</v>
      </c>
      <c r="F316" s="58"/>
      <c r="G316" s="6"/>
      <c r="H316" s="6"/>
      <c r="I316" s="132"/>
      <c r="J316" s="132"/>
      <c r="K316" s="55"/>
      <c r="L316" s="55"/>
      <c r="M316" s="55"/>
      <c r="N316" s="55"/>
      <c r="O316" s="55"/>
      <c r="P316" s="54" t="s">
        <v>16</v>
      </c>
      <c r="Q316" s="103"/>
      <c r="R316" s="103"/>
      <c r="S316" s="103"/>
      <c r="T316" s="124" t="str">
        <f>IF(NOT(ISBLANK(R316)),(INDEX('Department List'!$B$4:$B$230,MATCH((IF(R316=0,C314,(LEFT(R316,2)))),'Department List'!$A$4:$A$230,0))),"")</f>
        <v/>
      </c>
      <c r="U316" s="125" t="str">
        <f t="shared" si="10"/>
        <v/>
      </c>
    </row>
    <row r="317" spans="1:21" ht="13.5" customHeight="1" x14ac:dyDescent="0.2">
      <c r="A317" s="57"/>
      <c r="B317" s="76"/>
      <c r="C317" s="140"/>
      <c r="D317" s="140"/>
      <c r="E317" s="97">
        <f t="shared" si="11"/>
        <v>0</v>
      </c>
      <c r="F317" s="58"/>
      <c r="G317" s="6"/>
      <c r="H317" s="6"/>
      <c r="I317" s="132"/>
      <c r="J317" s="132"/>
      <c r="K317" s="55"/>
      <c r="L317" s="55"/>
      <c r="M317" s="55"/>
      <c r="N317" s="55"/>
      <c r="O317" s="55"/>
      <c r="P317" s="54" t="s">
        <v>16</v>
      </c>
      <c r="Q317" s="103"/>
      <c r="R317" s="103"/>
      <c r="S317" s="103"/>
      <c r="T317" s="124" t="str">
        <f>IF(NOT(ISBLANK(R317)),(INDEX('Department List'!$B$4:$B$230,MATCH((IF(R317=0,C315,(LEFT(R317,2)))),'Department List'!$A$4:$A$230,0))),"")</f>
        <v/>
      </c>
      <c r="U317" s="125" t="str">
        <f t="shared" si="10"/>
        <v/>
      </c>
    </row>
    <row r="318" spans="1:21" ht="13.5" customHeight="1" x14ac:dyDescent="0.2">
      <c r="A318" s="57"/>
      <c r="B318" s="76"/>
      <c r="C318" s="140"/>
      <c r="D318" s="140"/>
      <c r="E318" s="97">
        <f t="shared" si="11"/>
        <v>0</v>
      </c>
      <c r="F318" s="58"/>
      <c r="G318" s="6"/>
      <c r="H318" s="6"/>
      <c r="I318" s="132"/>
      <c r="J318" s="132"/>
      <c r="K318" s="55"/>
      <c r="L318" s="55"/>
      <c r="M318" s="55"/>
      <c r="N318" s="55"/>
      <c r="O318" s="55"/>
      <c r="P318" s="54" t="s">
        <v>16</v>
      </c>
      <c r="Q318" s="103"/>
      <c r="R318" s="103"/>
      <c r="S318" s="103"/>
      <c r="T318" s="124" t="str">
        <f>IF(NOT(ISBLANK(R318)),(INDEX('Department List'!$B$4:$B$230,MATCH((IF(R318=0,C316,(LEFT(R318,2)))),'Department List'!$A$4:$A$230,0))),"")</f>
        <v/>
      </c>
      <c r="U318" s="125" t="str">
        <f t="shared" si="10"/>
        <v/>
      </c>
    </row>
    <row r="319" spans="1:21" ht="13.5" customHeight="1" x14ac:dyDescent="0.2">
      <c r="A319" s="57"/>
      <c r="B319" s="76"/>
      <c r="C319" s="140"/>
      <c r="D319" s="140"/>
      <c r="E319" s="97">
        <f t="shared" si="11"/>
        <v>0</v>
      </c>
      <c r="F319" s="58"/>
      <c r="G319" s="6"/>
      <c r="H319" s="6"/>
      <c r="I319" s="132"/>
      <c r="J319" s="132"/>
      <c r="K319" s="55"/>
      <c r="L319" s="55"/>
      <c r="M319" s="55"/>
      <c r="N319" s="55"/>
      <c r="O319" s="55"/>
      <c r="P319" s="54" t="s">
        <v>16</v>
      </c>
      <c r="Q319" s="103"/>
      <c r="R319" s="103"/>
      <c r="S319" s="103"/>
      <c r="T319" s="124" t="str">
        <f>IF(NOT(ISBLANK(R319)),(INDEX('Department List'!$B$4:$B$230,MATCH((IF(R319=0,C317,(LEFT(R319,2)))),'Department List'!$A$4:$A$230,0))),"")</f>
        <v/>
      </c>
      <c r="U319" s="125" t="str">
        <f t="shared" si="10"/>
        <v/>
      </c>
    </row>
    <row r="320" spans="1:21" ht="13.5" customHeight="1" x14ac:dyDescent="0.2">
      <c r="A320" s="57"/>
      <c r="B320" s="76"/>
      <c r="C320" s="140"/>
      <c r="D320" s="140"/>
      <c r="E320" s="97">
        <f t="shared" si="11"/>
        <v>0</v>
      </c>
      <c r="F320" s="58"/>
      <c r="G320" s="6"/>
      <c r="H320" s="6"/>
      <c r="I320" s="132"/>
      <c r="J320" s="132"/>
      <c r="K320" s="55"/>
      <c r="L320" s="55"/>
      <c r="M320" s="55"/>
      <c r="N320" s="55"/>
      <c r="O320" s="55"/>
      <c r="P320" s="54" t="s">
        <v>16</v>
      </c>
      <c r="Q320" s="103"/>
      <c r="R320" s="103"/>
      <c r="S320" s="103"/>
      <c r="T320" s="124" t="str">
        <f>IF(NOT(ISBLANK(R320)),(INDEX('Department List'!$B$4:$B$230,MATCH((IF(R320=0,C318,(LEFT(R320,2)))),'Department List'!$A$4:$A$230,0))),"")</f>
        <v/>
      </c>
      <c r="U320" s="125" t="str">
        <f t="shared" si="10"/>
        <v/>
      </c>
    </row>
    <row r="321" spans="1:21" ht="13.5" customHeight="1" x14ac:dyDescent="0.2">
      <c r="A321" s="57"/>
      <c r="B321" s="76"/>
      <c r="C321" s="140"/>
      <c r="D321" s="140"/>
      <c r="E321" s="97">
        <f t="shared" si="11"/>
        <v>0</v>
      </c>
      <c r="F321" s="58"/>
      <c r="G321" s="6"/>
      <c r="H321" s="6"/>
      <c r="I321" s="132"/>
      <c r="J321" s="132"/>
      <c r="K321" s="55"/>
      <c r="L321" s="55"/>
      <c r="M321" s="55"/>
      <c r="N321" s="55"/>
      <c r="O321" s="55"/>
      <c r="P321" s="54" t="s">
        <v>16</v>
      </c>
      <c r="Q321" s="103"/>
      <c r="R321" s="103"/>
      <c r="S321" s="103"/>
      <c r="T321" s="124" t="str">
        <f>IF(NOT(ISBLANK(R321)),(INDEX('Department List'!$B$4:$B$230,MATCH((IF(R321=0,C319,(LEFT(R321,2)))),'Department List'!$A$4:$A$230,0))),"")</f>
        <v/>
      </c>
      <c r="U321" s="125" t="str">
        <f t="shared" si="10"/>
        <v/>
      </c>
    </row>
    <row r="322" spans="1:21" ht="13.5" customHeight="1" x14ac:dyDescent="0.2">
      <c r="A322" s="57"/>
      <c r="B322" s="76"/>
      <c r="C322" s="140"/>
      <c r="D322" s="140"/>
      <c r="E322" s="97">
        <f t="shared" si="11"/>
        <v>0</v>
      </c>
      <c r="F322" s="58"/>
      <c r="G322" s="6"/>
      <c r="H322" s="6"/>
      <c r="I322" s="132"/>
      <c r="J322" s="132"/>
      <c r="K322" s="55"/>
      <c r="L322" s="55"/>
      <c r="M322" s="55"/>
      <c r="N322" s="55"/>
      <c r="O322" s="55"/>
      <c r="P322" s="54" t="s">
        <v>16</v>
      </c>
      <c r="Q322" s="103"/>
      <c r="R322" s="103"/>
      <c r="S322" s="103"/>
      <c r="T322" s="124" t="str">
        <f>IF(NOT(ISBLANK(R322)),(INDEX('Department List'!$B$4:$B$230,MATCH((IF(R322=0,C320,(LEFT(R322,2)))),'Department List'!$A$4:$A$230,0))),"")</f>
        <v/>
      </c>
      <c r="U322" s="125" t="str">
        <f t="shared" si="10"/>
        <v/>
      </c>
    </row>
    <row r="323" spans="1:21" ht="13.5" customHeight="1" x14ac:dyDescent="0.2">
      <c r="A323" s="57"/>
      <c r="B323" s="76"/>
      <c r="C323" s="140"/>
      <c r="D323" s="140"/>
      <c r="E323" s="97">
        <f t="shared" si="11"/>
        <v>0</v>
      </c>
      <c r="F323" s="58"/>
      <c r="G323" s="6"/>
      <c r="H323" s="6"/>
      <c r="I323" s="132"/>
      <c r="J323" s="132"/>
      <c r="K323" s="55"/>
      <c r="L323" s="55"/>
      <c r="M323" s="55"/>
      <c r="N323" s="55"/>
      <c r="O323" s="55"/>
      <c r="P323" s="54" t="s">
        <v>16</v>
      </c>
      <c r="Q323" s="103"/>
      <c r="R323" s="103"/>
      <c r="S323" s="103"/>
      <c r="T323" s="124" t="str">
        <f>IF(NOT(ISBLANK(R323)),(INDEX('Department List'!$B$4:$B$230,MATCH((IF(R323=0,C321,(LEFT(R323,2)))),'Department List'!$A$4:$A$230,0))),"")</f>
        <v/>
      </c>
      <c r="U323" s="125" t="str">
        <f t="shared" si="10"/>
        <v/>
      </c>
    </row>
    <row r="324" spans="1:21" ht="13.5" customHeight="1" x14ac:dyDescent="0.2">
      <c r="A324" s="57"/>
      <c r="B324" s="76"/>
      <c r="C324" s="140"/>
      <c r="D324" s="140"/>
      <c r="E324" s="97">
        <f t="shared" si="11"/>
        <v>0</v>
      </c>
      <c r="F324" s="58"/>
      <c r="G324" s="6"/>
      <c r="H324" s="6"/>
      <c r="I324" s="132"/>
      <c r="J324" s="132"/>
      <c r="K324" s="55"/>
      <c r="L324" s="55"/>
      <c r="M324" s="55"/>
      <c r="N324" s="55"/>
      <c r="O324" s="55"/>
      <c r="P324" s="54" t="s">
        <v>16</v>
      </c>
      <c r="Q324" s="103"/>
      <c r="R324" s="103"/>
      <c r="S324" s="103"/>
      <c r="T324" s="124" t="str">
        <f>IF(NOT(ISBLANK(R324)),(INDEX('Department List'!$B$4:$B$230,MATCH((IF(R324=0,C322,(LEFT(R324,2)))),'Department List'!$A$4:$A$230,0))),"")</f>
        <v/>
      </c>
      <c r="U324" s="125" t="str">
        <f t="shared" si="10"/>
        <v/>
      </c>
    </row>
    <row r="325" spans="1:21" ht="13.5" customHeight="1" x14ac:dyDescent="0.2">
      <c r="A325" s="57"/>
      <c r="B325" s="76"/>
      <c r="C325" s="140"/>
      <c r="D325" s="140"/>
      <c r="E325" s="97">
        <f t="shared" si="11"/>
        <v>0</v>
      </c>
      <c r="F325" s="58"/>
      <c r="G325" s="6"/>
      <c r="H325" s="6"/>
      <c r="I325" s="132"/>
      <c r="J325" s="132"/>
      <c r="K325" s="55"/>
      <c r="L325" s="55"/>
      <c r="M325" s="55"/>
      <c r="N325" s="55"/>
      <c r="O325" s="55"/>
      <c r="P325" s="54" t="s">
        <v>16</v>
      </c>
      <c r="Q325" s="103"/>
      <c r="R325" s="103"/>
      <c r="S325" s="103"/>
      <c r="T325" s="124" t="str">
        <f>IF(NOT(ISBLANK(R325)),(INDEX('Department List'!$B$4:$B$230,MATCH((IF(R325=0,C323,(LEFT(R325,2)))),'Department List'!$A$4:$A$230,0))),"")</f>
        <v/>
      </c>
      <c r="U325" s="125" t="str">
        <f t="shared" si="10"/>
        <v/>
      </c>
    </row>
    <row r="326" spans="1:21" ht="13.5" customHeight="1" x14ac:dyDescent="0.2">
      <c r="A326" s="57"/>
      <c r="B326" s="76"/>
      <c r="C326" s="140"/>
      <c r="D326" s="140"/>
      <c r="E326" s="97">
        <f t="shared" si="11"/>
        <v>0</v>
      </c>
      <c r="F326" s="58"/>
      <c r="G326" s="6"/>
      <c r="H326" s="6"/>
      <c r="I326" s="132"/>
      <c r="J326" s="132"/>
      <c r="K326" s="55"/>
      <c r="L326" s="55"/>
      <c r="M326" s="55"/>
      <c r="N326" s="55"/>
      <c r="O326" s="55"/>
      <c r="P326" s="54" t="s">
        <v>16</v>
      </c>
      <c r="Q326" s="103"/>
      <c r="R326" s="103"/>
      <c r="S326" s="103"/>
      <c r="T326" s="124" t="str">
        <f>IF(NOT(ISBLANK(R326)),(INDEX('Department List'!$B$4:$B$230,MATCH((IF(R326=0,C324,(LEFT(R326,2)))),'Department List'!$A$4:$A$230,0))),"")</f>
        <v/>
      </c>
      <c r="U326" s="125" t="str">
        <f t="shared" si="10"/>
        <v/>
      </c>
    </row>
    <row r="327" spans="1:21" ht="13.5" customHeight="1" x14ac:dyDescent="0.2">
      <c r="A327" s="57"/>
      <c r="B327" s="76"/>
      <c r="C327" s="140"/>
      <c r="D327" s="140"/>
      <c r="E327" s="97">
        <f t="shared" si="11"/>
        <v>0</v>
      </c>
      <c r="F327" s="58"/>
      <c r="G327" s="6"/>
      <c r="H327" s="6"/>
      <c r="I327" s="132"/>
      <c r="J327" s="132"/>
      <c r="K327" s="55"/>
      <c r="L327" s="55"/>
      <c r="M327" s="55"/>
      <c r="N327" s="55"/>
      <c r="O327" s="55"/>
      <c r="P327" s="54" t="s">
        <v>16</v>
      </c>
      <c r="Q327" s="103"/>
      <c r="R327" s="103"/>
      <c r="S327" s="103"/>
      <c r="T327" s="124" t="str">
        <f>IF(NOT(ISBLANK(R327)),(INDEX('Department List'!$B$4:$B$230,MATCH((IF(R327=0,C325,(LEFT(R327,2)))),'Department List'!$A$4:$A$230,0))),"")</f>
        <v/>
      </c>
      <c r="U327" s="125" t="str">
        <f t="shared" si="10"/>
        <v/>
      </c>
    </row>
    <row r="328" spans="1:21" ht="13.5" customHeight="1" x14ac:dyDescent="0.2">
      <c r="A328" s="57"/>
      <c r="B328" s="76"/>
      <c r="C328" s="140"/>
      <c r="D328" s="140"/>
      <c r="E328" s="97">
        <f t="shared" si="11"/>
        <v>0</v>
      </c>
      <c r="F328" s="58"/>
      <c r="G328" s="6"/>
      <c r="H328" s="6"/>
      <c r="I328" s="132"/>
      <c r="J328" s="132"/>
      <c r="K328" s="55"/>
      <c r="L328" s="55"/>
      <c r="M328" s="55"/>
      <c r="N328" s="55"/>
      <c r="O328" s="55"/>
      <c r="P328" s="54" t="s">
        <v>16</v>
      </c>
      <c r="Q328" s="103"/>
      <c r="R328" s="103"/>
      <c r="S328" s="103"/>
      <c r="T328" s="124" t="str">
        <f>IF(NOT(ISBLANK(R328)),(INDEX('Department List'!$B$4:$B$230,MATCH((IF(R328=0,C326,(LEFT(R328,2)))),'Department List'!$A$4:$A$230,0))),"")</f>
        <v/>
      </c>
      <c r="U328" s="125" t="str">
        <f t="shared" si="10"/>
        <v/>
      </c>
    </row>
    <row r="329" spans="1:21" ht="13.5" customHeight="1" x14ac:dyDescent="0.2">
      <c r="A329" s="57"/>
      <c r="B329" s="76"/>
      <c r="C329" s="140"/>
      <c r="D329" s="140"/>
      <c r="E329" s="97">
        <f t="shared" si="11"/>
        <v>0</v>
      </c>
      <c r="F329" s="58"/>
      <c r="G329" s="6"/>
      <c r="H329" s="6"/>
      <c r="I329" s="132"/>
      <c r="J329" s="132"/>
      <c r="K329" s="55"/>
      <c r="L329" s="55"/>
      <c r="M329" s="55"/>
      <c r="N329" s="55"/>
      <c r="O329" s="55"/>
      <c r="P329" s="54" t="s">
        <v>16</v>
      </c>
      <c r="Q329" s="103"/>
      <c r="R329" s="103"/>
      <c r="S329" s="103"/>
      <c r="T329" s="124" t="str">
        <f>IF(NOT(ISBLANK(R329)),(INDEX('Department List'!$B$4:$B$230,MATCH((IF(R329=0,C327,(LEFT(R329,2)))),'Department List'!$A$4:$A$230,0))),"")</f>
        <v/>
      </c>
      <c r="U329" s="125" t="str">
        <f t="shared" si="10"/>
        <v/>
      </c>
    </row>
    <row r="330" spans="1:21" ht="13.5" customHeight="1" x14ac:dyDescent="0.2">
      <c r="A330" s="57"/>
      <c r="B330" s="76"/>
      <c r="C330" s="140"/>
      <c r="D330" s="140"/>
      <c r="E330" s="97">
        <f t="shared" si="11"/>
        <v>0</v>
      </c>
      <c r="F330" s="58"/>
      <c r="G330" s="6"/>
      <c r="H330" s="6"/>
      <c r="I330" s="132"/>
      <c r="J330" s="132"/>
      <c r="K330" s="55"/>
      <c r="L330" s="55"/>
      <c r="M330" s="55"/>
      <c r="N330" s="55"/>
      <c r="O330" s="55"/>
      <c r="P330" s="54" t="s">
        <v>16</v>
      </c>
      <c r="Q330" s="103"/>
      <c r="R330" s="103"/>
      <c r="S330" s="103"/>
      <c r="T330" s="124" t="str">
        <f>IF(NOT(ISBLANK(R330)),(INDEX('Department List'!$B$4:$B$230,MATCH((IF(R330=0,C328,(LEFT(R330,2)))),'Department List'!$A$4:$A$230,0))),"")</f>
        <v/>
      </c>
      <c r="U330" s="125" t="str">
        <f t="shared" si="10"/>
        <v/>
      </c>
    </row>
    <row r="331" spans="1:21" ht="13.5" customHeight="1" x14ac:dyDescent="0.2">
      <c r="A331" s="57"/>
      <c r="B331" s="76"/>
      <c r="C331" s="140"/>
      <c r="D331" s="140"/>
      <c r="E331" s="97">
        <f t="shared" si="11"/>
        <v>0</v>
      </c>
      <c r="F331" s="58"/>
      <c r="G331" s="6"/>
      <c r="H331" s="6"/>
      <c r="I331" s="132"/>
      <c r="J331" s="132"/>
      <c r="K331" s="55"/>
      <c r="L331" s="55"/>
      <c r="M331" s="55"/>
      <c r="N331" s="55"/>
      <c r="O331" s="55"/>
      <c r="P331" s="54" t="s">
        <v>16</v>
      </c>
      <c r="Q331" s="103"/>
      <c r="R331" s="103"/>
      <c r="S331" s="103"/>
      <c r="T331" s="124" t="str">
        <f>IF(NOT(ISBLANK(R331)),(INDEX('Department List'!$B$4:$B$230,MATCH((IF(R331=0,C329,(LEFT(R331,2)))),'Department List'!$A$4:$A$230,0))),"")</f>
        <v/>
      </c>
      <c r="U331" s="125" t="str">
        <f t="shared" si="10"/>
        <v/>
      </c>
    </row>
    <row r="332" spans="1:21" ht="13.5" customHeight="1" x14ac:dyDescent="0.2">
      <c r="A332" s="57"/>
      <c r="B332" s="76"/>
      <c r="C332" s="140"/>
      <c r="D332" s="140"/>
      <c r="E332" s="97">
        <f t="shared" si="11"/>
        <v>0</v>
      </c>
      <c r="F332" s="58"/>
      <c r="G332" s="6"/>
      <c r="H332" s="6"/>
      <c r="I332" s="132"/>
      <c r="J332" s="132"/>
      <c r="K332" s="55"/>
      <c r="L332" s="55"/>
      <c r="M332" s="55"/>
      <c r="N332" s="55"/>
      <c r="O332" s="55"/>
      <c r="P332" s="54" t="s">
        <v>16</v>
      </c>
      <c r="Q332" s="103"/>
      <c r="R332" s="103"/>
      <c r="S332" s="103"/>
      <c r="T332" s="124" t="str">
        <f>IF(NOT(ISBLANK(R332)),(INDEX('Department List'!$B$4:$B$230,MATCH((IF(R332=0,C330,(LEFT(R332,2)))),'Department List'!$A$4:$A$230,0))),"")</f>
        <v/>
      </c>
      <c r="U332" s="125" t="str">
        <f t="shared" si="10"/>
        <v/>
      </c>
    </row>
    <row r="333" spans="1:21" ht="13.5" customHeight="1" x14ac:dyDescent="0.2">
      <c r="A333" s="57"/>
      <c r="B333" s="76"/>
      <c r="C333" s="140"/>
      <c r="D333" s="140"/>
      <c r="E333" s="97">
        <f t="shared" si="11"/>
        <v>0</v>
      </c>
      <c r="F333" s="58"/>
      <c r="G333" s="6"/>
      <c r="H333" s="6"/>
      <c r="I333" s="132"/>
      <c r="J333" s="132"/>
      <c r="K333" s="55"/>
      <c r="L333" s="55"/>
      <c r="M333" s="55"/>
      <c r="N333" s="55"/>
      <c r="O333" s="55"/>
      <c r="P333" s="54" t="s">
        <v>16</v>
      </c>
      <c r="Q333" s="103"/>
      <c r="R333" s="103"/>
      <c r="S333" s="103"/>
      <c r="T333" s="124" t="str">
        <f>IF(NOT(ISBLANK(R333)),(INDEX('Department List'!$B$4:$B$230,MATCH((IF(R333=0,C331,(LEFT(R333,2)))),'Department List'!$A$4:$A$230,0))),"")</f>
        <v/>
      </c>
      <c r="U333" s="125" t="str">
        <f t="shared" si="10"/>
        <v/>
      </c>
    </row>
    <row r="334" spans="1:21" ht="13.5" customHeight="1" x14ac:dyDescent="0.2">
      <c r="A334" s="57"/>
      <c r="B334" s="76"/>
      <c r="C334" s="140"/>
      <c r="D334" s="140"/>
      <c r="E334" s="97">
        <f t="shared" si="11"/>
        <v>0</v>
      </c>
      <c r="F334" s="58"/>
      <c r="G334" s="6"/>
      <c r="H334" s="6"/>
      <c r="I334" s="132"/>
      <c r="J334" s="132"/>
      <c r="K334" s="55"/>
      <c r="L334" s="55"/>
      <c r="M334" s="55"/>
      <c r="N334" s="55"/>
      <c r="O334" s="55"/>
      <c r="P334" s="54" t="s">
        <v>16</v>
      </c>
      <c r="Q334" s="103"/>
      <c r="R334" s="103"/>
      <c r="S334" s="103"/>
      <c r="T334" s="124" t="str">
        <f>IF(NOT(ISBLANK(R334)),(INDEX('Department List'!$B$4:$B$230,MATCH((IF(R334=0,C332,(LEFT(R334,2)))),'Department List'!$A$4:$A$230,0))),"")</f>
        <v/>
      </c>
      <c r="U334" s="125" t="str">
        <f t="shared" ref="U334:U397" si="12">IF((Q334=0),"",A334)</f>
        <v/>
      </c>
    </row>
    <row r="335" spans="1:21" ht="13.5" customHeight="1" x14ac:dyDescent="0.2">
      <c r="A335" s="57"/>
      <c r="B335" s="76"/>
      <c r="C335" s="140"/>
      <c r="D335" s="140"/>
      <c r="E335" s="97">
        <f t="shared" si="11"/>
        <v>0</v>
      </c>
      <c r="F335" s="58"/>
      <c r="G335" s="6"/>
      <c r="H335" s="6"/>
      <c r="I335" s="132"/>
      <c r="J335" s="132"/>
      <c r="K335" s="55"/>
      <c r="L335" s="55"/>
      <c r="M335" s="55"/>
      <c r="N335" s="55"/>
      <c r="O335" s="55"/>
      <c r="P335" s="54" t="s">
        <v>16</v>
      </c>
      <c r="Q335" s="103"/>
      <c r="R335" s="103"/>
      <c r="S335" s="103"/>
      <c r="T335" s="124" t="str">
        <f>IF(NOT(ISBLANK(R335)),(INDEX('Department List'!$B$4:$B$230,MATCH((IF(R335=0,C333,(LEFT(R335,2)))),'Department List'!$A$4:$A$230,0))),"")</f>
        <v/>
      </c>
      <c r="U335" s="125" t="str">
        <f t="shared" si="12"/>
        <v/>
      </c>
    </row>
    <row r="336" spans="1:21" ht="13.5" customHeight="1" x14ac:dyDescent="0.2">
      <c r="A336" s="57"/>
      <c r="B336" s="76"/>
      <c r="C336" s="140"/>
      <c r="D336" s="140"/>
      <c r="E336" s="97">
        <f t="shared" si="11"/>
        <v>0</v>
      </c>
      <c r="F336" s="58"/>
      <c r="G336" s="6"/>
      <c r="H336" s="6"/>
      <c r="I336" s="132"/>
      <c r="J336" s="132"/>
      <c r="K336" s="55"/>
      <c r="L336" s="55"/>
      <c r="M336" s="55"/>
      <c r="N336" s="55"/>
      <c r="O336" s="55"/>
      <c r="P336" s="54" t="s">
        <v>16</v>
      </c>
      <c r="Q336" s="103"/>
      <c r="R336" s="103"/>
      <c r="S336" s="103"/>
      <c r="T336" s="124" t="str">
        <f>IF(NOT(ISBLANK(R336)),(INDEX('Department List'!$B$4:$B$230,MATCH((IF(R336=0,C334,(LEFT(R336,2)))),'Department List'!$A$4:$A$230,0))),"")</f>
        <v/>
      </c>
      <c r="U336" s="125" t="str">
        <f t="shared" si="12"/>
        <v/>
      </c>
    </row>
    <row r="337" spans="1:21" ht="13.5" customHeight="1" x14ac:dyDescent="0.2">
      <c r="A337" s="57"/>
      <c r="B337" s="76"/>
      <c r="C337" s="140"/>
      <c r="D337" s="140"/>
      <c r="E337" s="97">
        <f t="shared" si="11"/>
        <v>0</v>
      </c>
      <c r="F337" s="58"/>
      <c r="G337" s="6"/>
      <c r="H337" s="6"/>
      <c r="I337" s="132"/>
      <c r="J337" s="132"/>
      <c r="K337" s="55"/>
      <c r="L337" s="55"/>
      <c r="M337" s="55"/>
      <c r="N337" s="55"/>
      <c r="O337" s="55"/>
      <c r="P337" s="54" t="s">
        <v>16</v>
      </c>
      <c r="Q337" s="103"/>
      <c r="R337" s="103"/>
      <c r="S337" s="103"/>
      <c r="T337" s="124" t="str">
        <f>IF(NOT(ISBLANK(R337)),(INDEX('Department List'!$B$4:$B$230,MATCH((IF(R337=0,C335,(LEFT(R337,2)))),'Department List'!$A$4:$A$230,0))),"")</f>
        <v/>
      </c>
      <c r="U337" s="125" t="str">
        <f t="shared" si="12"/>
        <v/>
      </c>
    </row>
    <row r="338" spans="1:21" ht="13.5" customHeight="1" x14ac:dyDescent="0.2">
      <c r="A338" s="57"/>
      <c r="B338" s="76"/>
      <c r="C338" s="140"/>
      <c r="D338" s="140"/>
      <c r="E338" s="97">
        <f t="shared" si="11"/>
        <v>0</v>
      </c>
      <c r="F338" s="58"/>
      <c r="G338" s="6"/>
      <c r="H338" s="6"/>
      <c r="I338" s="132"/>
      <c r="J338" s="132"/>
      <c r="K338" s="55"/>
      <c r="L338" s="55"/>
      <c r="M338" s="55"/>
      <c r="N338" s="55"/>
      <c r="O338" s="55"/>
      <c r="P338" s="54" t="s">
        <v>16</v>
      </c>
      <c r="Q338" s="103"/>
      <c r="R338" s="103"/>
      <c r="S338" s="103"/>
      <c r="T338" s="124" t="str">
        <f>IF(NOT(ISBLANK(R338)),(INDEX('Department List'!$B$4:$B$230,MATCH((IF(R338=0,C336,(LEFT(R338,2)))),'Department List'!$A$4:$A$230,0))),"")</f>
        <v/>
      </c>
      <c r="U338" s="125" t="str">
        <f t="shared" si="12"/>
        <v/>
      </c>
    </row>
    <row r="339" spans="1:21" ht="13.5" customHeight="1" x14ac:dyDescent="0.2">
      <c r="A339" s="57"/>
      <c r="B339" s="76"/>
      <c r="C339" s="140"/>
      <c r="D339" s="140"/>
      <c r="E339" s="97">
        <f t="shared" si="11"/>
        <v>0</v>
      </c>
      <c r="F339" s="58"/>
      <c r="G339" s="6"/>
      <c r="H339" s="6"/>
      <c r="I339" s="132"/>
      <c r="J339" s="132"/>
      <c r="K339" s="55"/>
      <c r="L339" s="55"/>
      <c r="M339" s="55"/>
      <c r="N339" s="55"/>
      <c r="O339" s="55"/>
      <c r="P339" s="54" t="s">
        <v>16</v>
      </c>
      <c r="Q339" s="103"/>
      <c r="R339" s="103"/>
      <c r="S339" s="103"/>
      <c r="T339" s="124" t="str">
        <f>IF(NOT(ISBLANK(R339)),(INDEX('Department List'!$B$4:$B$230,MATCH((IF(R339=0,C337,(LEFT(R339,2)))),'Department List'!$A$4:$A$230,0))),"")</f>
        <v/>
      </c>
      <c r="U339" s="125" t="str">
        <f t="shared" si="12"/>
        <v/>
      </c>
    </row>
    <row r="340" spans="1:21" ht="13.5" customHeight="1" x14ac:dyDescent="0.2">
      <c r="A340" s="57"/>
      <c r="B340" s="76"/>
      <c r="C340" s="140"/>
      <c r="D340" s="140"/>
      <c r="E340" s="97">
        <f t="shared" si="11"/>
        <v>0</v>
      </c>
      <c r="F340" s="58"/>
      <c r="G340" s="6"/>
      <c r="H340" s="6"/>
      <c r="I340" s="132"/>
      <c r="J340" s="132"/>
      <c r="K340" s="55"/>
      <c r="L340" s="55"/>
      <c r="M340" s="55"/>
      <c r="N340" s="55"/>
      <c r="O340" s="55"/>
      <c r="P340" s="54" t="s">
        <v>16</v>
      </c>
      <c r="Q340" s="103"/>
      <c r="R340" s="103"/>
      <c r="S340" s="103"/>
      <c r="T340" s="124" t="str">
        <f>IF(NOT(ISBLANK(R340)),(INDEX('Department List'!$B$4:$B$230,MATCH((IF(R340=0,C338,(LEFT(R340,2)))),'Department List'!$A$4:$A$230,0))),"")</f>
        <v/>
      </c>
      <c r="U340" s="125" t="str">
        <f t="shared" si="12"/>
        <v/>
      </c>
    </row>
    <row r="341" spans="1:21" ht="13.5" customHeight="1" x14ac:dyDescent="0.2">
      <c r="A341" s="57"/>
      <c r="B341" s="76"/>
      <c r="C341" s="140"/>
      <c r="D341" s="140"/>
      <c r="E341" s="97">
        <f t="shared" si="11"/>
        <v>0</v>
      </c>
      <c r="F341" s="58"/>
      <c r="G341" s="6"/>
      <c r="H341" s="6"/>
      <c r="I341" s="132"/>
      <c r="J341" s="132"/>
      <c r="K341" s="55"/>
      <c r="L341" s="55"/>
      <c r="M341" s="55"/>
      <c r="N341" s="55"/>
      <c r="O341" s="55"/>
      <c r="P341" s="54" t="s">
        <v>16</v>
      </c>
      <c r="Q341" s="103"/>
      <c r="R341" s="103"/>
      <c r="S341" s="103"/>
      <c r="T341" s="124" t="str">
        <f>IF(NOT(ISBLANK(R341)),(INDEX('Department List'!$B$4:$B$230,MATCH((IF(R341=0,C339,(LEFT(R341,2)))),'Department List'!$A$4:$A$230,0))),"")</f>
        <v/>
      </c>
      <c r="U341" s="125" t="str">
        <f t="shared" si="12"/>
        <v/>
      </c>
    </row>
    <row r="342" spans="1:21" ht="13.5" customHeight="1" x14ac:dyDescent="0.2">
      <c r="A342" s="57"/>
      <c r="B342" s="76"/>
      <c r="C342" s="140"/>
      <c r="D342" s="140"/>
      <c r="E342" s="97">
        <f t="shared" si="11"/>
        <v>0</v>
      </c>
      <c r="F342" s="58"/>
      <c r="G342" s="6"/>
      <c r="H342" s="6"/>
      <c r="I342" s="132"/>
      <c r="J342" s="132"/>
      <c r="K342" s="55"/>
      <c r="L342" s="55"/>
      <c r="M342" s="55"/>
      <c r="N342" s="55"/>
      <c r="O342" s="55"/>
      <c r="P342" s="54" t="s">
        <v>16</v>
      </c>
      <c r="Q342" s="103"/>
      <c r="R342" s="103"/>
      <c r="S342" s="103"/>
      <c r="T342" s="124" t="str">
        <f>IF(NOT(ISBLANK(R342)),(INDEX('Department List'!$B$4:$B$230,MATCH((IF(R342=0,C340,(LEFT(R342,2)))),'Department List'!$A$4:$A$230,0))),"")</f>
        <v/>
      </c>
      <c r="U342" s="125" t="str">
        <f t="shared" si="12"/>
        <v/>
      </c>
    </row>
    <row r="343" spans="1:21" ht="13.5" customHeight="1" x14ac:dyDescent="0.2">
      <c r="A343" s="57"/>
      <c r="B343" s="76"/>
      <c r="C343" s="140"/>
      <c r="D343" s="140"/>
      <c r="E343" s="97">
        <f t="shared" si="11"/>
        <v>0</v>
      </c>
      <c r="F343" s="58"/>
      <c r="G343" s="6"/>
      <c r="H343" s="6"/>
      <c r="I343" s="132"/>
      <c r="J343" s="132"/>
      <c r="K343" s="55"/>
      <c r="L343" s="55"/>
      <c r="M343" s="55"/>
      <c r="N343" s="55"/>
      <c r="O343" s="55"/>
      <c r="P343" s="54" t="s">
        <v>16</v>
      </c>
      <c r="Q343" s="103"/>
      <c r="R343" s="103"/>
      <c r="S343" s="103"/>
      <c r="T343" s="124" t="str">
        <f>IF(NOT(ISBLANK(R343)),(INDEX('Department List'!$B$4:$B$230,MATCH((IF(R343=0,C341,(LEFT(R343,2)))),'Department List'!$A$4:$A$230,0))),"")</f>
        <v/>
      </c>
      <c r="U343" s="125" t="str">
        <f t="shared" si="12"/>
        <v/>
      </c>
    </row>
    <row r="344" spans="1:21" ht="13.5" customHeight="1" x14ac:dyDescent="0.2">
      <c r="A344" s="57"/>
      <c r="B344" s="76"/>
      <c r="C344" s="140"/>
      <c r="D344" s="140"/>
      <c r="E344" s="97">
        <f t="shared" si="11"/>
        <v>0</v>
      </c>
      <c r="F344" s="58"/>
      <c r="G344" s="6"/>
      <c r="H344" s="6"/>
      <c r="I344" s="132"/>
      <c r="J344" s="132"/>
      <c r="K344" s="55"/>
      <c r="L344" s="55"/>
      <c r="M344" s="55"/>
      <c r="N344" s="55"/>
      <c r="O344" s="55"/>
      <c r="P344" s="54" t="s">
        <v>16</v>
      </c>
      <c r="Q344" s="103"/>
      <c r="R344" s="103"/>
      <c r="S344" s="103"/>
      <c r="T344" s="124" t="str">
        <f>IF(NOT(ISBLANK(R344)),(INDEX('Department List'!$B$4:$B$230,MATCH((IF(R344=0,C342,(LEFT(R344,2)))),'Department List'!$A$4:$A$230,0))),"")</f>
        <v/>
      </c>
      <c r="U344" s="125" t="str">
        <f t="shared" si="12"/>
        <v/>
      </c>
    </row>
    <row r="345" spans="1:21" ht="13.5" customHeight="1" x14ac:dyDescent="0.2">
      <c r="A345" s="57"/>
      <c r="B345" s="76"/>
      <c r="C345" s="140"/>
      <c r="D345" s="140"/>
      <c r="E345" s="97">
        <f t="shared" si="11"/>
        <v>0</v>
      </c>
      <c r="F345" s="58"/>
      <c r="G345" s="6"/>
      <c r="H345" s="6"/>
      <c r="I345" s="132"/>
      <c r="J345" s="132"/>
      <c r="K345" s="55"/>
      <c r="L345" s="55"/>
      <c r="M345" s="55"/>
      <c r="N345" s="55"/>
      <c r="O345" s="55"/>
      <c r="P345" s="54" t="s">
        <v>16</v>
      </c>
      <c r="Q345" s="103"/>
      <c r="R345" s="103"/>
      <c r="S345" s="103"/>
      <c r="T345" s="124" t="str">
        <f>IF(NOT(ISBLANK(R345)),(INDEX('Department List'!$B$4:$B$230,MATCH((IF(R345=0,C343,(LEFT(R345,2)))),'Department List'!$A$4:$A$230,0))),"")</f>
        <v/>
      </c>
      <c r="U345" s="125" t="str">
        <f t="shared" si="12"/>
        <v/>
      </c>
    </row>
    <row r="346" spans="1:21" ht="13.5" customHeight="1" x14ac:dyDescent="0.2">
      <c r="A346" s="57"/>
      <c r="B346" s="76"/>
      <c r="C346" s="140"/>
      <c r="D346" s="140"/>
      <c r="E346" s="97">
        <f t="shared" si="11"/>
        <v>0</v>
      </c>
      <c r="F346" s="58"/>
      <c r="G346" s="6"/>
      <c r="H346" s="6"/>
      <c r="I346" s="132"/>
      <c r="J346" s="132"/>
      <c r="K346" s="55"/>
      <c r="L346" s="55"/>
      <c r="M346" s="55"/>
      <c r="N346" s="55"/>
      <c r="O346" s="55"/>
      <c r="P346" s="54" t="s">
        <v>16</v>
      </c>
      <c r="Q346" s="103"/>
      <c r="R346" s="103"/>
      <c r="S346" s="103"/>
      <c r="T346" s="124" t="str">
        <f>IF(NOT(ISBLANK(R346)),(INDEX('Department List'!$B$4:$B$230,MATCH((IF(R346=0,C344,(LEFT(R346,2)))),'Department List'!$A$4:$A$230,0))),"")</f>
        <v/>
      </c>
      <c r="U346" s="125" t="str">
        <f t="shared" si="12"/>
        <v/>
      </c>
    </row>
    <row r="347" spans="1:21" ht="13.5" customHeight="1" x14ac:dyDescent="0.2">
      <c r="A347" s="57"/>
      <c r="B347" s="76"/>
      <c r="C347" s="140"/>
      <c r="D347" s="140"/>
      <c r="E347" s="97">
        <f t="shared" si="11"/>
        <v>0</v>
      </c>
      <c r="F347" s="58"/>
      <c r="G347" s="6"/>
      <c r="H347" s="6"/>
      <c r="I347" s="132"/>
      <c r="J347" s="132"/>
      <c r="K347" s="55"/>
      <c r="L347" s="55"/>
      <c r="M347" s="55"/>
      <c r="N347" s="55"/>
      <c r="O347" s="55"/>
      <c r="P347" s="54" t="s">
        <v>16</v>
      </c>
      <c r="Q347" s="103"/>
      <c r="R347" s="103"/>
      <c r="S347" s="103"/>
      <c r="T347" s="124" t="str">
        <f>IF(NOT(ISBLANK(R347)),(INDEX('Department List'!$B$4:$B$230,MATCH((IF(R347=0,C345,(LEFT(R347,2)))),'Department List'!$A$4:$A$230,0))),"")</f>
        <v/>
      </c>
      <c r="U347" s="125" t="str">
        <f t="shared" si="12"/>
        <v/>
      </c>
    </row>
    <row r="348" spans="1:21" ht="13.5" customHeight="1" x14ac:dyDescent="0.2">
      <c r="A348" s="57"/>
      <c r="B348" s="76"/>
      <c r="C348" s="140"/>
      <c r="D348" s="140"/>
      <c r="E348" s="97">
        <f t="shared" si="11"/>
        <v>0</v>
      </c>
      <c r="F348" s="58"/>
      <c r="G348" s="6"/>
      <c r="H348" s="6"/>
      <c r="I348" s="132"/>
      <c r="J348" s="132"/>
      <c r="K348" s="55"/>
      <c r="L348" s="55"/>
      <c r="M348" s="55"/>
      <c r="N348" s="55"/>
      <c r="O348" s="55"/>
      <c r="P348" s="54" t="s">
        <v>16</v>
      </c>
      <c r="Q348" s="103"/>
      <c r="R348" s="103"/>
      <c r="S348" s="103"/>
      <c r="T348" s="124" t="str">
        <f>IF(NOT(ISBLANK(R348)),(INDEX('Department List'!$B$4:$B$230,MATCH((IF(R348=0,C346,(LEFT(R348,2)))),'Department List'!$A$4:$A$230,0))),"")</f>
        <v/>
      </c>
      <c r="U348" s="125" t="str">
        <f t="shared" si="12"/>
        <v/>
      </c>
    </row>
    <row r="349" spans="1:21" ht="13.5" customHeight="1" x14ac:dyDescent="0.2">
      <c r="A349" s="57"/>
      <c r="B349" s="76"/>
      <c r="C349" s="140"/>
      <c r="D349" s="140"/>
      <c r="E349" s="97">
        <f t="shared" si="11"/>
        <v>0</v>
      </c>
      <c r="F349" s="58"/>
      <c r="G349" s="6"/>
      <c r="H349" s="6"/>
      <c r="I349" s="132"/>
      <c r="J349" s="132"/>
      <c r="K349" s="55"/>
      <c r="L349" s="55"/>
      <c r="M349" s="55"/>
      <c r="N349" s="55"/>
      <c r="O349" s="55"/>
      <c r="P349" s="54" t="s">
        <v>16</v>
      </c>
      <c r="Q349" s="103"/>
      <c r="R349" s="103"/>
      <c r="S349" s="103"/>
      <c r="T349" s="124" t="str">
        <f>IF(NOT(ISBLANK(R349)),(INDEX('Department List'!$B$4:$B$230,MATCH((IF(R349=0,C347,(LEFT(R349,2)))),'Department List'!$A$4:$A$230,0))),"")</f>
        <v/>
      </c>
      <c r="U349" s="125" t="str">
        <f t="shared" si="12"/>
        <v/>
      </c>
    </row>
    <row r="350" spans="1:21" ht="13.5" customHeight="1" x14ac:dyDescent="0.2">
      <c r="A350" s="57"/>
      <c r="B350" s="76"/>
      <c r="C350" s="140"/>
      <c r="D350" s="140"/>
      <c r="E350" s="97">
        <f t="shared" si="11"/>
        <v>0</v>
      </c>
      <c r="F350" s="58"/>
      <c r="G350" s="6"/>
      <c r="H350" s="6"/>
      <c r="I350" s="132"/>
      <c r="J350" s="132"/>
      <c r="K350" s="55"/>
      <c r="L350" s="55"/>
      <c r="M350" s="55"/>
      <c r="N350" s="55"/>
      <c r="O350" s="55"/>
      <c r="P350" s="54" t="s">
        <v>16</v>
      </c>
      <c r="Q350" s="103"/>
      <c r="R350" s="103"/>
      <c r="S350" s="103"/>
      <c r="T350" s="124" t="str">
        <f>IF(NOT(ISBLANK(R350)),(INDEX('Department List'!$B$4:$B$230,MATCH((IF(R350=0,C348,(LEFT(R350,2)))),'Department List'!$A$4:$A$230,0))),"")</f>
        <v/>
      </c>
      <c r="U350" s="125" t="str">
        <f t="shared" si="12"/>
        <v/>
      </c>
    </row>
    <row r="351" spans="1:21" ht="13.5" customHeight="1" x14ac:dyDescent="0.2">
      <c r="A351" s="57"/>
      <c r="B351" s="76"/>
      <c r="C351" s="140"/>
      <c r="D351" s="140"/>
      <c r="E351" s="97">
        <f t="shared" si="11"/>
        <v>0</v>
      </c>
      <c r="F351" s="58"/>
      <c r="G351" s="6"/>
      <c r="H351" s="6"/>
      <c r="I351" s="132"/>
      <c r="J351" s="132"/>
      <c r="K351" s="55"/>
      <c r="L351" s="55"/>
      <c r="M351" s="55"/>
      <c r="N351" s="55"/>
      <c r="O351" s="55"/>
      <c r="P351" s="54" t="s">
        <v>16</v>
      </c>
      <c r="Q351" s="103"/>
      <c r="R351" s="103"/>
      <c r="S351" s="103"/>
      <c r="T351" s="124" t="str">
        <f>IF(NOT(ISBLANK(R351)),(INDEX('Department List'!$B$4:$B$230,MATCH((IF(R351=0,C349,(LEFT(R351,2)))),'Department List'!$A$4:$A$230,0))),"")</f>
        <v/>
      </c>
      <c r="U351" s="125" t="str">
        <f t="shared" si="12"/>
        <v/>
      </c>
    </row>
    <row r="352" spans="1:21" ht="13.5" customHeight="1" x14ac:dyDescent="0.2">
      <c r="A352" s="57"/>
      <c r="B352" s="76"/>
      <c r="C352" s="140"/>
      <c r="D352" s="140"/>
      <c r="E352" s="97">
        <f t="shared" si="11"/>
        <v>0</v>
      </c>
      <c r="F352" s="58"/>
      <c r="G352" s="6"/>
      <c r="H352" s="6"/>
      <c r="I352" s="132"/>
      <c r="J352" s="132"/>
      <c r="K352" s="55"/>
      <c r="L352" s="55"/>
      <c r="M352" s="55"/>
      <c r="N352" s="55"/>
      <c r="O352" s="55"/>
      <c r="P352" s="54" t="s">
        <v>16</v>
      </c>
      <c r="Q352" s="103"/>
      <c r="R352" s="103"/>
      <c r="S352" s="103"/>
      <c r="T352" s="124" t="str">
        <f>IF(NOT(ISBLANK(R352)),(INDEX('Department List'!$B$4:$B$230,MATCH((IF(R352=0,C350,(LEFT(R352,2)))),'Department List'!$A$4:$A$230,0))),"")</f>
        <v/>
      </c>
      <c r="U352" s="125" t="str">
        <f t="shared" si="12"/>
        <v/>
      </c>
    </row>
    <row r="353" spans="1:21" ht="13.5" customHeight="1" x14ac:dyDescent="0.2">
      <c r="A353" s="57"/>
      <c r="B353" s="76"/>
      <c r="C353" s="140"/>
      <c r="D353" s="140"/>
      <c r="E353" s="97">
        <f t="shared" si="11"/>
        <v>0</v>
      </c>
      <c r="F353" s="58"/>
      <c r="G353" s="6"/>
      <c r="H353" s="6"/>
      <c r="I353" s="132"/>
      <c r="J353" s="132"/>
      <c r="K353" s="55"/>
      <c r="L353" s="55"/>
      <c r="M353" s="55"/>
      <c r="N353" s="55"/>
      <c r="O353" s="55"/>
      <c r="P353" s="54" t="s">
        <v>16</v>
      </c>
      <c r="Q353" s="103"/>
      <c r="R353" s="103"/>
      <c r="S353" s="103"/>
      <c r="T353" s="124" t="str">
        <f>IF(NOT(ISBLANK(R353)),(INDEX('Department List'!$B$4:$B$230,MATCH((IF(R353=0,C351,(LEFT(R353,2)))),'Department List'!$A$4:$A$230,0))),"")</f>
        <v/>
      </c>
      <c r="U353" s="125" t="str">
        <f t="shared" si="12"/>
        <v/>
      </c>
    </row>
    <row r="354" spans="1:21" ht="13.5" customHeight="1" x14ac:dyDescent="0.2">
      <c r="A354" s="57"/>
      <c r="B354" s="76"/>
      <c r="C354" s="140"/>
      <c r="D354" s="140"/>
      <c r="E354" s="97">
        <f t="shared" si="11"/>
        <v>0</v>
      </c>
      <c r="F354" s="58"/>
      <c r="G354" s="6"/>
      <c r="H354" s="6"/>
      <c r="I354" s="132"/>
      <c r="J354" s="132"/>
      <c r="K354" s="55"/>
      <c r="L354" s="55"/>
      <c r="M354" s="55"/>
      <c r="N354" s="55"/>
      <c r="O354" s="55"/>
      <c r="P354" s="54" t="s">
        <v>16</v>
      </c>
      <c r="Q354" s="103"/>
      <c r="R354" s="103"/>
      <c r="S354" s="103"/>
      <c r="T354" s="124" t="str">
        <f>IF(NOT(ISBLANK(R354)),(INDEX('Department List'!$B$4:$B$230,MATCH((IF(R354=0,C352,(LEFT(R354,2)))),'Department List'!$A$4:$A$230,0))),"")</f>
        <v/>
      </c>
      <c r="U354" s="125" t="str">
        <f t="shared" si="12"/>
        <v/>
      </c>
    </row>
    <row r="355" spans="1:21" ht="13.5" customHeight="1" x14ac:dyDescent="0.2">
      <c r="A355" s="57"/>
      <c r="B355" s="76"/>
      <c r="C355" s="140"/>
      <c r="D355" s="140"/>
      <c r="E355" s="97">
        <f t="shared" si="11"/>
        <v>0</v>
      </c>
      <c r="F355" s="58"/>
      <c r="G355" s="6"/>
      <c r="H355" s="6"/>
      <c r="I355" s="132"/>
      <c r="J355" s="132"/>
      <c r="K355" s="55"/>
      <c r="L355" s="55"/>
      <c r="M355" s="55"/>
      <c r="N355" s="55"/>
      <c r="O355" s="55"/>
      <c r="P355" s="54" t="s">
        <v>16</v>
      </c>
      <c r="Q355" s="103"/>
      <c r="R355" s="103"/>
      <c r="S355" s="103"/>
      <c r="T355" s="124" t="str">
        <f>IF(NOT(ISBLANK(R355)),(INDEX('Department List'!$B$4:$B$230,MATCH((IF(R355=0,C353,(LEFT(R355,2)))),'Department List'!$A$4:$A$230,0))),"")</f>
        <v/>
      </c>
      <c r="U355" s="125" t="str">
        <f t="shared" si="12"/>
        <v/>
      </c>
    </row>
    <row r="356" spans="1:21" ht="13.5" customHeight="1" x14ac:dyDescent="0.2">
      <c r="A356" s="57"/>
      <c r="B356" s="76"/>
      <c r="C356" s="140"/>
      <c r="D356" s="140"/>
      <c r="E356" s="97">
        <f t="shared" si="11"/>
        <v>0</v>
      </c>
      <c r="F356" s="58"/>
      <c r="G356" s="6"/>
      <c r="H356" s="6"/>
      <c r="I356" s="132"/>
      <c r="J356" s="132"/>
      <c r="K356" s="55"/>
      <c r="L356" s="55"/>
      <c r="M356" s="55"/>
      <c r="N356" s="55"/>
      <c r="O356" s="55"/>
      <c r="P356" s="54" t="s">
        <v>16</v>
      </c>
      <c r="Q356" s="103"/>
      <c r="R356" s="103"/>
      <c r="S356" s="103"/>
      <c r="T356" s="124" t="str">
        <f>IF(NOT(ISBLANK(R356)),(INDEX('Department List'!$B$4:$B$230,MATCH((IF(R356=0,C354,(LEFT(R356,2)))),'Department List'!$A$4:$A$230,0))),"")</f>
        <v/>
      </c>
      <c r="U356" s="125" t="str">
        <f t="shared" si="12"/>
        <v/>
      </c>
    </row>
    <row r="357" spans="1:21" ht="13.5" customHeight="1" x14ac:dyDescent="0.2">
      <c r="A357" s="57"/>
      <c r="B357" s="76"/>
      <c r="C357" s="140"/>
      <c r="D357" s="140"/>
      <c r="E357" s="97">
        <f t="shared" si="11"/>
        <v>0</v>
      </c>
      <c r="F357" s="58"/>
      <c r="G357" s="6"/>
      <c r="H357" s="6"/>
      <c r="I357" s="132"/>
      <c r="J357" s="132"/>
      <c r="K357" s="55"/>
      <c r="L357" s="55"/>
      <c r="M357" s="55"/>
      <c r="N357" s="55"/>
      <c r="O357" s="55"/>
      <c r="P357" s="54" t="s">
        <v>16</v>
      </c>
      <c r="Q357" s="103"/>
      <c r="R357" s="103"/>
      <c r="S357" s="103"/>
      <c r="T357" s="124" t="str">
        <f>IF(NOT(ISBLANK(R357)),(INDEX('Department List'!$B$4:$B$230,MATCH((IF(R357=0,C355,(LEFT(R357,2)))),'Department List'!$A$4:$A$230,0))),"")</f>
        <v/>
      </c>
      <c r="U357" s="125" t="str">
        <f t="shared" si="12"/>
        <v/>
      </c>
    </row>
    <row r="358" spans="1:21" ht="13.5" customHeight="1" x14ac:dyDescent="0.2">
      <c r="A358" s="57"/>
      <c r="B358" s="76"/>
      <c r="C358" s="140"/>
      <c r="D358" s="140"/>
      <c r="E358" s="97">
        <f t="shared" si="11"/>
        <v>0</v>
      </c>
      <c r="F358" s="58"/>
      <c r="G358" s="6"/>
      <c r="H358" s="6"/>
      <c r="I358" s="132"/>
      <c r="J358" s="132"/>
      <c r="K358" s="55"/>
      <c r="L358" s="55"/>
      <c r="M358" s="55"/>
      <c r="N358" s="55"/>
      <c r="O358" s="55"/>
      <c r="P358" s="54" t="s">
        <v>16</v>
      </c>
      <c r="Q358" s="103"/>
      <c r="R358" s="103"/>
      <c r="S358" s="103"/>
      <c r="T358" s="124" t="str">
        <f>IF(NOT(ISBLANK(R358)),(INDEX('Department List'!$B$4:$B$230,MATCH((IF(R358=0,C356,(LEFT(R358,2)))),'Department List'!$A$4:$A$230,0))),"")</f>
        <v/>
      </c>
      <c r="U358" s="125" t="str">
        <f t="shared" si="12"/>
        <v/>
      </c>
    </row>
    <row r="359" spans="1:21" ht="13.5" customHeight="1" x14ac:dyDescent="0.2">
      <c r="A359" s="57"/>
      <c r="B359" s="76"/>
      <c r="C359" s="140"/>
      <c r="D359" s="140"/>
      <c r="E359" s="97">
        <f t="shared" si="11"/>
        <v>0</v>
      </c>
      <c r="F359" s="58"/>
      <c r="G359" s="6"/>
      <c r="H359" s="6"/>
      <c r="I359" s="132"/>
      <c r="J359" s="132"/>
      <c r="K359" s="55"/>
      <c r="L359" s="55"/>
      <c r="M359" s="55"/>
      <c r="N359" s="55"/>
      <c r="O359" s="55"/>
      <c r="P359" s="54" t="s">
        <v>16</v>
      </c>
      <c r="Q359" s="103"/>
      <c r="R359" s="103"/>
      <c r="S359" s="103"/>
      <c r="T359" s="124" t="str">
        <f>IF(NOT(ISBLANK(R359)),(INDEX('Department List'!$B$4:$B$230,MATCH((IF(R359=0,C357,(LEFT(R359,2)))),'Department List'!$A$4:$A$230,0))),"")</f>
        <v/>
      </c>
      <c r="U359" s="125" t="str">
        <f t="shared" si="12"/>
        <v/>
      </c>
    </row>
    <row r="360" spans="1:21" ht="13.5" customHeight="1" x14ac:dyDescent="0.2">
      <c r="A360" s="57"/>
      <c r="B360" s="76"/>
      <c r="C360" s="140"/>
      <c r="D360" s="140"/>
      <c r="E360" s="97">
        <f t="shared" si="11"/>
        <v>0</v>
      </c>
      <c r="F360" s="58"/>
      <c r="G360" s="6"/>
      <c r="H360" s="6"/>
      <c r="I360" s="132"/>
      <c r="J360" s="132"/>
      <c r="K360" s="55"/>
      <c r="L360" s="55"/>
      <c r="M360" s="55"/>
      <c r="N360" s="55"/>
      <c r="O360" s="55"/>
      <c r="P360" s="54" t="s">
        <v>16</v>
      </c>
      <c r="Q360" s="103"/>
      <c r="R360" s="103"/>
      <c r="S360" s="103"/>
      <c r="T360" s="124" t="str">
        <f>IF(NOT(ISBLANK(R360)),(INDEX('Department List'!$B$4:$B$230,MATCH((IF(R360=0,C358,(LEFT(R360,2)))),'Department List'!$A$4:$A$230,0))),"")</f>
        <v/>
      </c>
      <c r="U360" s="125" t="str">
        <f t="shared" si="12"/>
        <v/>
      </c>
    </row>
    <row r="361" spans="1:21" ht="13.5" customHeight="1" x14ac:dyDescent="0.2">
      <c r="A361" s="57"/>
      <c r="B361" s="76"/>
      <c r="C361" s="140"/>
      <c r="D361" s="140"/>
      <c r="E361" s="97">
        <f t="shared" si="11"/>
        <v>0</v>
      </c>
      <c r="F361" s="58"/>
      <c r="G361" s="6"/>
      <c r="H361" s="6"/>
      <c r="I361" s="132"/>
      <c r="J361" s="132"/>
      <c r="K361" s="55"/>
      <c r="L361" s="55"/>
      <c r="M361" s="55"/>
      <c r="N361" s="55"/>
      <c r="O361" s="55"/>
      <c r="P361" s="54" t="s">
        <v>16</v>
      </c>
      <c r="Q361" s="103"/>
      <c r="R361" s="103"/>
      <c r="S361" s="103"/>
      <c r="T361" s="124" t="str">
        <f>IF(NOT(ISBLANK(R361)),(INDEX('Department List'!$B$4:$B$230,MATCH((IF(R361=0,C359,(LEFT(R361,2)))),'Department List'!$A$4:$A$230,0))),"")</f>
        <v/>
      </c>
      <c r="U361" s="125" t="str">
        <f t="shared" si="12"/>
        <v/>
      </c>
    </row>
    <row r="362" spans="1:21" ht="13.5" customHeight="1" x14ac:dyDescent="0.2">
      <c r="A362" s="57"/>
      <c r="B362" s="76"/>
      <c r="C362" s="140"/>
      <c r="D362" s="140"/>
      <c r="E362" s="97">
        <f t="shared" si="11"/>
        <v>0</v>
      </c>
      <c r="F362" s="58"/>
      <c r="G362" s="6"/>
      <c r="H362" s="6"/>
      <c r="I362" s="132"/>
      <c r="J362" s="132"/>
      <c r="K362" s="55"/>
      <c r="L362" s="55"/>
      <c r="M362" s="55"/>
      <c r="N362" s="55"/>
      <c r="O362" s="55"/>
      <c r="P362" s="54" t="s">
        <v>16</v>
      </c>
      <c r="Q362" s="103"/>
      <c r="R362" s="103"/>
      <c r="S362" s="103"/>
      <c r="T362" s="124" t="str">
        <f>IF(NOT(ISBLANK(R362)),(INDEX('Department List'!$B$4:$B$230,MATCH((IF(R362=0,C360,(LEFT(R362,2)))),'Department List'!$A$4:$A$230,0))),"")</f>
        <v/>
      </c>
      <c r="U362" s="125" t="str">
        <f t="shared" si="12"/>
        <v/>
      </c>
    </row>
    <row r="363" spans="1:21" ht="13.5" customHeight="1" x14ac:dyDescent="0.2">
      <c r="A363" s="57"/>
      <c r="B363" s="76"/>
      <c r="C363" s="140"/>
      <c r="D363" s="140"/>
      <c r="E363" s="97">
        <f t="shared" si="11"/>
        <v>0</v>
      </c>
      <c r="F363" s="58"/>
      <c r="G363" s="6"/>
      <c r="H363" s="6"/>
      <c r="I363" s="132"/>
      <c r="J363" s="132"/>
      <c r="K363" s="55"/>
      <c r="L363" s="55"/>
      <c r="M363" s="55"/>
      <c r="N363" s="55"/>
      <c r="O363" s="55"/>
      <c r="P363" s="54" t="s">
        <v>16</v>
      </c>
      <c r="Q363" s="103"/>
      <c r="R363" s="103"/>
      <c r="S363" s="103"/>
      <c r="T363" s="124" t="str">
        <f>IF(NOT(ISBLANK(R363)),(INDEX('Department List'!$B$4:$B$230,MATCH((IF(R363=0,C361,(LEFT(R363,2)))),'Department List'!$A$4:$A$230,0))),"")</f>
        <v/>
      </c>
      <c r="U363" s="125" t="str">
        <f t="shared" si="12"/>
        <v/>
      </c>
    </row>
    <row r="364" spans="1:21" ht="13.5" customHeight="1" x14ac:dyDescent="0.2">
      <c r="A364" s="57"/>
      <c r="B364" s="76"/>
      <c r="C364" s="140"/>
      <c r="D364" s="140"/>
      <c r="E364" s="97">
        <f t="shared" si="11"/>
        <v>0</v>
      </c>
      <c r="F364" s="58"/>
      <c r="G364" s="6"/>
      <c r="H364" s="6"/>
      <c r="I364" s="132"/>
      <c r="J364" s="132"/>
      <c r="K364" s="55"/>
      <c r="L364" s="55"/>
      <c r="M364" s="55"/>
      <c r="N364" s="55"/>
      <c r="O364" s="55"/>
      <c r="P364" s="54" t="s">
        <v>16</v>
      </c>
      <c r="Q364" s="103"/>
      <c r="R364" s="103"/>
      <c r="S364" s="103"/>
      <c r="T364" s="124" t="str">
        <f>IF(NOT(ISBLANK(R364)),(INDEX('Department List'!$B$4:$B$230,MATCH((IF(R364=0,C362,(LEFT(R364,2)))),'Department List'!$A$4:$A$230,0))),"")</f>
        <v/>
      </c>
      <c r="U364" s="125" t="str">
        <f t="shared" si="12"/>
        <v/>
      </c>
    </row>
    <row r="365" spans="1:21" ht="13.5" customHeight="1" x14ac:dyDescent="0.2">
      <c r="A365" s="57"/>
      <c r="B365" s="76"/>
      <c r="C365" s="140"/>
      <c r="D365" s="140"/>
      <c r="E365" s="97">
        <f t="shared" si="11"/>
        <v>0</v>
      </c>
      <c r="F365" s="58"/>
      <c r="G365" s="6"/>
      <c r="H365" s="6"/>
      <c r="I365" s="132"/>
      <c r="J365" s="132"/>
      <c r="K365" s="55"/>
      <c r="L365" s="55"/>
      <c r="M365" s="55"/>
      <c r="N365" s="55"/>
      <c r="O365" s="55"/>
      <c r="P365" s="54" t="s">
        <v>16</v>
      </c>
      <c r="Q365" s="103"/>
      <c r="R365" s="103"/>
      <c r="S365" s="103"/>
      <c r="T365" s="124" t="str">
        <f>IF(NOT(ISBLANK(R365)),(INDEX('Department List'!$B$4:$B$230,MATCH((IF(R365=0,C363,(LEFT(R365,2)))),'Department List'!$A$4:$A$230,0))),"")</f>
        <v/>
      </c>
      <c r="U365" s="125" t="str">
        <f t="shared" si="12"/>
        <v/>
      </c>
    </row>
    <row r="366" spans="1:21" ht="13.5" customHeight="1" x14ac:dyDescent="0.2">
      <c r="A366" s="57"/>
      <c r="B366" s="76"/>
      <c r="C366" s="140"/>
      <c r="D366" s="140"/>
      <c r="E366" s="97">
        <f t="shared" si="11"/>
        <v>0</v>
      </c>
      <c r="F366" s="58"/>
      <c r="G366" s="6"/>
      <c r="H366" s="6"/>
      <c r="I366" s="132"/>
      <c r="J366" s="132"/>
      <c r="K366" s="55"/>
      <c r="L366" s="55"/>
      <c r="M366" s="55"/>
      <c r="N366" s="55"/>
      <c r="O366" s="55"/>
      <c r="P366" s="54" t="s">
        <v>16</v>
      </c>
      <c r="Q366" s="103"/>
      <c r="R366" s="103"/>
      <c r="S366" s="103"/>
      <c r="T366" s="124" t="str">
        <f>IF(NOT(ISBLANK(R366)),(INDEX('Department List'!$B$4:$B$230,MATCH((IF(R366=0,C364,(LEFT(R366,2)))),'Department List'!$A$4:$A$230,0))),"")</f>
        <v/>
      </c>
      <c r="U366" s="125" t="str">
        <f t="shared" si="12"/>
        <v/>
      </c>
    </row>
    <row r="367" spans="1:21" ht="13.5" customHeight="1" x14ac:dyDescent="0.2">
      <c r="A367" s="57"/>
      <c r="B367" s="76"/>
      <c r="C367" s="140"/>
      <c r="D367" s="140"/>
      <c r="E367" s="97">
        <f t="shared" si="11"/>
        <v>0</v>
      </c>
      <c r="F367" s="58"/>
      <c r="G367" s="6"/>
      <c r="H367" s="6"/>
      <c r="I367" s="132"/>
      <c r="J367" s="132"/>
      <c r="K367" s="55"/>
      <c r="L367" s="55"/>
      <c r="M367" s="55"/>
      <c r="N367" s="55"/>
      <c r="O367" s="55"/>
      <c r="P367" s="54" t="s">
        <v>16</v>
      </c>
      <c r="Q367" s="103"/>
      <c r="R367" s="103"/>
      <c r="S367" s="103"/>
      <c r="T367" s="124" t="str">
        <f>IF(NOT(ISBLANK(R367)),(INDEX('Department List'!$B$4:$B$230,MATCH((IF(R367=0,C365,(LEFT(R367,2)))),'Department List'!$A$4:$A$230,0))),"")</f>
        <v/>
      </c>
      <c r="U367" s="125" t="str">
        <f t="shared" si="12"/>
        <v/>
      </c>
    </row>
    <row r="368" spans="1:21" ht="13.5" customHeight="1" x14ac:dyDescent="0.2">
      <c r="A368" s="57"/>
      <c r="B368" s="76"/>
      <c r="C368" s="140"/>
      <c r="D368" s="140"/>
      <c r="E368" s="97">
        <f t="shared" si="11"/>
        <v>0</v>
      </c>
      <c r="F368" s="58"/>
      <c r="G368" s="6"/>
      <c r="H368" s="6"/>
      <c r="I368" s="132"/>
      <c r="J368" s="132"/>
      <c r="K368" s="55"/>
      <c r="L368" s="55"/>
      <c r="M368" s="55"/>
      <c r="N368" s="55"/>
      <c r="O368" s="55"/>
      <c r="P368" s="54" t="s">
        <v>16</v>
      </c>
      <c r="Q368" s="103"/>
      <c r="R368" s="103"/>
      <c r="S368" s="103"/>
      <c r="T368" s="124" t="str">
        <f>IF(NOT(ISBLANK(R368)),(INDEX('Department List'!$B$4:$B$230,MATCH((IF(R368=0,C366,(LEFT(R368,2)))),'Department List'!$A$4:$A$230,0))),"")</f>
        <v/>
      </c>
      <c r="U368" s="125" t="str">
        <f t="shared" si="12"/>
        <v/>
      </c>
    </row>
    <row r="369" spans="1:21" ht="13.5" customHeight="1" x14ac:dyDescent="0.2">
      <c r="A369" s="57"/>
      <c r="B369" s="76"/>
      <c r="C369" s="140"/>
      <c r="D369" s="140"/>
      <c r="E369" s="97">
        <f t="shared" si="11"/>
        <v>0</v>
      </c>
      <c r="F369" s="58"/>
      <c r="G369" s="6"/>
      <c r="H369" s="6"/>
      <c r="I369" s="132"/>
      <c r="J369" s="132"/>
      <c r="K369" s="55"/>
      <c r="L369" s="55"/>
      <c r="M369" s="55"/>
      <c r="N369" s="55"/>
      <c r="O369" s="55"/>
      <c r="P369" s="54" t="s">
        <v>16</v>
      </c>
      <c r="Q369" s="103"/>
      <c r="R369" s="103"/>
      <c r="S369" s="103"/>
      <c r="T369" s="124" t="str">
        <f>IF(NOT(ISBLANK(R369)),(INDEX('Department List'!$B$4:$B$230,MATCH((IF(R369=0,C367,(LEFT(R369,2)))),'Department List'!$A$4:$A$230,0))),"")</f>
        <v/>
      </c>
      <c r="U369" s="125" t="str">
        <f t="shared" si="12"/>
        <v/>
      </c>
    </row>
    <row r="370" spans="1:21" ht="13.5" customHeight="1" x14ac:dyDescent="0.2">
      <c r="A370" s="57"/>
      <c r="B370" s="76"/>
      <c r="C370" s="140"/>
      <c r="D370" s="140"/>
      <c r="E370" s="97">
        <f t="shared" si="11"/>
        <v>0</v>
      </c>
      <c r="F370" s="58"/>
      <c r="G370" s="6"/>
      <c r="H370" s="6"/>
      <c r="I370" s="132"/>
      <c r="J370" s="132"/>
      <c r="K370" s="55"/>
      <c r="L370" s="55"/>
      <c r="M370" s="55"/>
      <c r="N370" s="55"/>
      <c r="O370" s="55"/>
      <c r="P370" s="54" t="s">
        <v>16</v>
      </c>
      <c r="Q370" s="103"/>
      <c r="R370" s="103"/>
      <c r="S370" s="103"/>
      <c r="T370" s="124" t="str">
        <f>IF(NOT(ISBLANK(R370)),(INDEX('Department List'!$B$4:$B$230,MATCH((IF(R370=0,C368,(LEFT(R370,2)))),'Department List'!$A$4:$A$230,0))),"")</f>
        <v/>
      </c>
      <c r="U370" s="125" t="str">
        <f t="shared" si="12"/>
        <v/>
      </c>
    </row>
    <row r="371" spans="1:21" ht="13.5" customHeight="1" x14ac:dyDescent="0.2">
      <c r="A371" s="57"/>
      <c r="B371" s="76"/>
      <c r="C371" s="140"/>
      <c r="D371" s="140"/>
      <c r="E371" s="97">
        <f t="shared" si="11"/>
        <v>0</v>
      </c>
      <c r="F371" s="58"/>
      <c r="G371" s="6"/>
      <c r="H371" s="6"/>
      <c r="I371" s="132"/>
      <c r="J371" s="132"/>
      <c r="K371" s="55"/>
      <c r="L371" s="55"/>
      <c r="M371" s="55"/>
      <c r="N371" s="55"/>
      <c r="O371" s="55"/>
      <c r="P371" s="54" t="s">
        <v>16</v>
      </c>
      <c r="Q371" s="103"/>
      <c r="R371" s="103"/>
      <c r="S371" s="103"/>
      <c r="T371" s="124" t="str">
        <f>IF(NOT(ISBLANK(R371)),(INDEX('Department List'!$B$4:$B$230,MATCH((IF(R371=0,C369,(LEFT(R371,2)))),'Department List'!$A$4:$A$230,0))),"")</f>
        <v/>
      </c>
      <c r="U371" s="125" t="str">
        <f t="shared" si="12"/>
        <v/>
      </c>
    </row>
    <row r="372" spans="1:21" ht="13.5" customHeight="1" x14ac:dyDescent="0.2">
      <c r="A372" s="57"/>
      <c r="B372" s="76"/>
      <c r="C372" s="140"/>
      <c r="D372" s="140"/>
      <c r="E372" s="97">
        <f t="shared" si="11"/>
        <v>0</v>
      </c>
      <c r="F372" s="58"/>
      <c r="G372" s="6"/>
      <c r="H372" s="6"/>
      <c r="I372" s="132"/>
      <c r="J372" s="132"/>
      <c r="K372" s="55"/>
      <c r="L372" s="55"/>
      <c r="M372" s="55"/>
      <c r="N372" s="55"/>
      <c r="O372" s="55"/>
      <c r="P372" s="54" t="s">
        <v>16</v>
      </c>
      <c r="Q372" s="103"/>
      <c r="R372" s="103"/>
      <c r="S372" s="103"/>
      <c r="T372" s="124" t="str">
        <f>IF(NOT(ISBLANK(R372)),(INDEX('Department List'!$B$4:$B$230,MATCH((IF(R372=0,C370,(LEFT(R372,2)))),'Department List'!$A$4:$A$230,0))),"")</f>
        <v/>
      </c>
      <c r="U372" s="125" t="str">
        <f t="shared" si="12"/>
        <v/>
      </c>
    </row>
    <row r="373" spans="1:21" ht="13.5" customHeight="1" x14ac:dyDescent="0.2">
      <c r="A373" s="57"/>
      <c r="B373" s="76"/>
      <c r="C373" s="140"/>
      <c r="D373" s="140"/>
      <c r="E373" s="97">
        <f t="shared" si="11"/>
        <v>0</v>
      </c>
      <c r="F373" s="58"/>
      <c r="G373" s="6"/>
      <c r="H373" s="6"/>
      <c r="I373" s="132"/>
      <c r="J373" s="132"/>
      <c r="K373" s="55"/>
      <c r="L373" s="55"/>
      <c r="M373" s="55"/>
      <c r="N373" s="55"/>
      <c r="O373" s="55"/>
      <c r="P373" s="54" t="s">
        <v>16</v>
      </c>
      <c r="Q373" s="103"/>
      <c r="R373" s="103"/>
      <c r="S373" s="103"/>
      <c r="T373" s="124" t="str">
        <f>IF(NOT(ISBLANK(R373)),(INDEX('Department List'!$B$4:$B$230,MATCH((IF(R373=0,C371,(LEFT(R373,2)))),'Department List'!$A$4:$A$230,0))),"")</f>
        <v/>
      </c>
      <c r="U373" s="125" t="str">
        <f t="shared" si="12"/>
        <v/>
      </c>
    </row>
    <row r="374" spans="1:21" ht="13.5" customHeight="1" x14ac:dyDescent="0.2">
      <c r="A374" s="57"/>
      <c r="B374" s="76"/>
      <c r="C374" s="140"/>
      <c r="D374" s="140"/>
      <c r="E374" s="97">
        <f t="shared" si="11"/>
        <v>0</v>
      </c>
      <c r="F374" s="58"/>
      <c r="G374" s="6"/>
      <c r="H374" s="6"/>
      <c r="I374" s="132"/>
      <c r="J374" s="132"/>
      <c r="K374" s="55"/>
      <c r="L374" s="55"/>
      <c r="M374" s="55"/>
      <c r="N374" s="55"/>
      <c r="O374" s="55"/>
      <c r="P374" s="54" t="s">
        <v>16</v>
      </c>
      <c r="Q374" s="103"/>
      <c r="R374" s="103"/>
      <c r="S374" s="103"/>
      <c r="T374" s="124" t="str">
        <f>IF(NOT(ISBLANK(R374)),(INDEX('Department List'!$B$4:$B$230,MATCH((IF(R374=0,C372,(LEFT(R374,2)))),'Department List'!$A$4:$A$230,0))),"")</f>
        <v/>
      </c>
      <c r="U374" s="125" t="str">
        <f t="shared" si="12"/>
        <v/>
      </c>
    </row>
    <row r="375" spans="1:21" ht="13.5" customHeight="1" x14ac:dyDescent="0.2">
      <c r="A375" s="57"/>
      <c r="B375" s="76"/>
      <c r="C375" s="140"/>
      <c r="D375" s="140"/>
      <c r="E375" s="97">
        <f t="shared" si="11"/>
        <v>0</v>
      </c>
      <c r="F375" s="58"/>
      <c r="G375" s="6"/>
      <c r="H375" s="6"/>
      <c r="I375" s="132"/>
      <c r="J375" s="132"/>
      <c r="K375" s="55"/>
      <c r="L375" s="55"/>
      <c r="M375" s="55"/>
      <c r="N375" s="55"/>
      <c r="O375" s="55"/>
      <c r="P375" s="54" t="s">
        <v>16</v>
      </c>
      <c r="Q375" s="103"/>
      <c r="R375" s="103"/>
      <c r="S375" s="103"/>
      <c r="T375" s="124" t="str">
        <f>IF(NOT(ISBLANK(R375)),(INDEX('Department List'!$B$4:$B$230,MATCH((IF(R375=0,C373,(LEFT(R375,2)))),'Department List'!$A$4:$A$230,0))),"")</f>
        <v/>
      </c>
      <c r="U375" s="125" t="str">
        <f t="shared" si="12"/>
        <v/>
      </c>
    </row>
    <row r="376" spans="1:21" ht="13.5" customHeight="1" x14ac:dyDescent="0.2">
      <c r="A376" s="57"/>
      <c r="B376" s="76"/>
      <c r="C376" s="140"/>
      <c r="D376" s="140"/>
      <c r="E376" s="97">
        <f t="shared" si="11"/>
        <v>0</v>
      </c>
      <c r="F376" s="58"/>
      <c r="G376" s="6"/>
      <c r="H376" s="6"/>
      <c r="I376" s="132"/>
      <c r="J376" s="132"/>
      <c r="K376" s="55"/>
      <c r="L376" s="55"/>
      <c r="M376" s="55"/>
      <c r="N376" s="55"/>
      <c r="O376" s="55"/>
      <c r="P376" s="54" t="s">
        <v>16</v>
      </c>
      <c r="Q376" s="103"/>
      <c r="R376" s="103"/>
      <c r="S376" s="103"/>
      <c r="T376" s="124" t="str">
        <f>IF(NOT(ISBLANK(R376)),(INDEX('Department List'!$B$4:$B$230,MATCH((IF(R376=0,C374,(LEFT(R376,2)))),'Department List'!$A$4:$A$230,0))),"")</f>
        <v/>
      </c>
      <c r="U376" s="125" t="str">
        <f t="shared" si="12"/>
        <v/>
      </c>
    </row>
    <row r="377" spans="1:21" ht="13.5" customHeight="1" x14ac:dyDescent="0.2">
      <c r="A377" s="57"/>
      <c r="B377" s="76"/>
      <c r="C377" s="140"/>
      <c r="D377" s="140"/>
      <c r="E377" s="97">
        <f t="shared" si="11"/>
        <v>0</v>
      </c>
      <c r="F377" s="58"/>
      <c r="G377" s="6"/>
      <c r="H377" s="6"/>
      <c r="I377" s="132"/>
      <c r="J377" s="132"/>
      <c r="K377" s="55"/>
      <c r="L377" s="55"/>
      <c r="M377" s="55"/>
      <c r="N377" s="55"/>
      <c r="O377" s="55"/>
      <c r="P377" s="54" t="s">
        <v>16</v>
      </c>
      <c r="Q377" s="103"/>
      <c r="R377" s="103"/>
      <c r="S377" s="103"/>
      <c r="T377" s="124" t="str">
        <f>IF(NOT(ISBLANK(R377)),(INDEX('Department List'!$B$4:$B$230,MATCH((IF(R377=0,C375,(LEFT(R377,2)))),'Department List'!$A$4:$A$230,0))),"")</f>
        <v/>
      </c>
      <c r="U377" s="125" t="str">
        <f t="shared" si="12"/>
        <v/>
      </c>
    </row>
    <row r="378" spans="1:21" ht="13.5" customHeight="1" x14ac:dyDescent="0.2">
      <c r="A378" s="57"/>
      <c r="B378" s="76"/>
      <c r="C378" s="140"/>
      <c r="D378" s="140"/>
      <c r="E378" s="97">
        <f t="shared" si="11"/>
        <v>0</v>
      </c>
      <c r="F378" s="58"/>
      <c r="G378" s="6"/>
      <c r="H378" s="6"/>
      <c r="I378" s="132"/>
      <c r="J378" s="132"/>
      <c r="K378" s="55"/>
      <c r="L378" s="55"/>
      <c r="M378" s="55"/>
      <c r="N378" s="55"/>
      <c r="O378" s="55"/>
      <c r="P378" s="54" t="s">
        <v>16</v>
      </c>
      <c r="Q378" s="103"/>
      <c r="R378" s="103"/>
      <c r="S378" s="103"/>
      <c r="T378" s="124" t="str">
        <f>IF(NOT(ISBLANK(R378)),(INDEX('Department List'!$B$4:$B$230,MATCH((IF(R378=0,C376,(LEFT(R378,2)))),'Department List'!$A$4:$A$230,0))),"")</f>
        <v/>
      </c>
      <c r="U378" s="125" t="str">
        <f t="shared" si="12"/>
        <v/>
      </c>
    </row>
    <row r="379" spans="1:21" ht="13.5" customHeight="1" x14ac:dyDescent="0.2">
      <c r="A379" s="57"/>
      <c r="B379" s="76"/>
      <c r="C379" s="140"/>
      <c r="D379" s="140"/>
      <c r="E379" s="97">
        <f t="shared" ref="E379:E402" si="13">IF((ISNA(C379+D379))="TRUE","",(C379+D379))</f>
        <v>0</v>
      </c>
      <c r="F379" s="58"/>
      <c r="G379" s="6"/>
      <c r="H379" s="6"/>
      <c r="I379" s="132"/>
      <c r="J379" s="132"/>
      <c r="K379" s="55"/>
      <c r="L379" s="55"/>
      <c r="M379" s="55"/>
      <c r="N379" s="55"/>
      <c r="O379" s="55"/>
      <c r="P379" s="54" t="s">
        <v>16</v>
      </c>
      <c r="Q379" s="103"/>
      <c r="R379" s="103"/>
      <c r="S379" s="103"/>
      <c r="T379" s="124" t="str">
        <f>IF(NOT(ISBLANK(R379)),(INDEX('Department List'!$B$4:$B$230,MATCH((IF(R379=0,C377,(LEFT(R379,2)))),'Department List'!$A$4:$A$230,0))),"")</f>
        <v/>
      </c>
      <c r="U379" s="125" t="str">
        <f t="shared" si="12"/>
        <v/>
      </c>
    </row>
    <row r="380" spans="1:21" ht="13.5" customHeight="1" x14ac:dyDescent="0.2">
      <c r="A380" s="57"/>
      <c r="B380" s="76"/>
      <c r="C380" s="140"/>
      <c r="D380" s="140"/>
      <c r="E380" s="97">
        <f t="shared" si="13"/>
        <v>0</v>
      </c>
      <c r="F380" s="58"/>
      <c r="G380" s="6"/>
      <c r="H380" s="6"/>
      <c r="I380" s="132"/>
      <c r="J380" s="132"/>
      <c r="K380" s="55"/>
      <c r="L380" s="55"/>
      <c r="M380" s="55"/>
      <c r="N380" s="55"/>
      <c r="O380" s="55"/>
      <c r="P380" s="54" t="s">
        <v>16</v>
      </c>
      <c r="Q380" s="103"/>
      <c r="R380" s="103"/>
      <c r="S380" s="103"/>
      <c r="T380" s="124" t="str">
        <f>IF(NOT(ISBLANK(R380)),(INDEX('Department List'!$B$4:$B$230,MATCH((IF(R380=0,C378,(LEFT(R380,2)))),'Department List'!$A$4:$A$230,0))),"")</f>
        <v/>
      </c>
      <c r="U380" s="125" t="str">
        <f t="shared" si="12"/>
        <v/>
      </c>
    </row>
    <row r="381" spans="1:21" ht="13.5" customHeight="1" x14ac:dyDescent="0.2">
      <c r="A381" s="57"/>
      <c r="B381" s="76"/>
      <c r="C381" s="140"/>
      <c r="D381" s="140"/>
      <c r="E381" s="97">
        <f t="shared" si="13"/>
        <v>0</v>
      </c>
      <c r="F381" s="58"/>
      <c r="G381" s="6"/>
      <c r="H381" s="6"/>
      <c r="I381" s="132"/>
      <c r="J381" s="132"/>
      <c r="K381" s="55"/>
      <c r="L381" s="55"/>
      <c r="M381" s="55"/>
      <c r="N381" s="55"/>
      <c r="O381" s="55"/>
      <c r="P381" s="54" t="s">
        <v>16</v>
      </c>
      <c r="Q381" s="103"/>
      <c r="R381" s="103"/>
      <c r="S381" s="103"/>
      <c r="T381" s="124" t="str">
        <f>IF(NOT(ISBLANK(R381)),(INDEX('Department List'!$B$4:$B$230,MATCH((IF(R381=0,C379,(LEFT(R381,2)))),'Department List'!$A$4:$A$230,0))),"")</f>
        <v/>
      </c>
      <c r="U381" s="125" t="str">
        <f t="shared" si="12"/>
        <v/>
      </c>
    </row>
    <row r="382" spans="1:21" ht="13.5" customHeight="1" x14ac:dyDescent="0.2">
      <c r="A382" s="57"/>
      <c r="B382" s="76"/>
      <c r="C382" s="140"/>
      <c r="D382" s="140"/>
      <c r="E382" s="97">
        <f t="shared" si="13"/>
        <v>0</v>
      </c>
      <c r="F382" s="58"/>
      <c r="G382" s="6"/>
      <c r="H382" s="6"/>
      <c r="I382" s="132"/>
      <c r="J382" s="132"/>
      <c r="K382" s="55"/>
      <c r="L382" s="55"/>
      <c r="M382" s="55"/>
      <c r="N382" s="55"/>
      <c r="O382" s="55"/>
      <c r="P382" s="54" t="s">
        <v>16</v>
      </c>
      <c r="Q382" s="103"/>
      <c r="R382" s="103"/>
      <c r="S382" s="103"/>
      <c r="T382" s="124" t="str">
        <f>IF(NOT(ISBLANK(R382)),(INDEX('Department List'!$B$4:$B$230,MATCH((IF(R382=0,C380,(LEFT(R382,2)))),'Department List'!$A$4:$A$230,0))),"")</f>
        <v/>
      </c>
      <c r="U382" s="125" t="str">
        <f t="shared" si="12"/>
        <v/>
      </c>
    </row>
    <row r="383" spans="1:21" ht="13.5" customHeight="1" x14ac:dyDescent="0.2">
      <c r="A383" s="57"/>
      <c r="B383" s="76"/>
      <c r="C383" s="140"/>
      <c r="D383" s="140"/>
      <c r="E383" s="97">
        <f t="shared" si="13"/>
        <v>0</v>
      </c>
      <c r="F383" s="58"/>
      <c r="G383" s="6"/>
      <c r="H383" s="6"/>
      <c r="I383" s="132"/>
      <c r="J383" s="132"/>
      <c r="K383" s="55"/>
      <c r="L383" s="55"/>
      <c r="M383" s="55"/>
      <c r="N383" s="55"/>
      <c r="O383" s="55"/>
      <c r="P383" s="54" t="s">
        <v>16</v>
      </c>
      <c r="Q383" s="103"/>
      <c r="R383" s="103"/>
      <c r="S383" s="103"/>
      <c r="T383" s="124" t="str">
        <f>IF(NOT(ISBLANK(R383)),(INDEX('Department List'!$B$4:$B$230,MATCH((IF(R383=0,C381,(LEFT(R383,2)))),'Department List'!$A$4:$A$230,0))),"")</f>
        <v/>
      </c>
      <c r="U383" s="125" t="str">
        <f t="shared" si="12"/>
        <v/>
      </c>
    </row>
    <row r="384" spans="1:21" ht="13.5" customHeight="1" x14ac:dyDescent="0.2">
      <c r="A384" s="57"/>
      <c r="B384" s="76"/>
      <c r="C384" s="140"/>
      <c r="D384" s="140"/>
      <c r="E384" s="97">
        <f t="shared" si="13"/>
        <v>0</v>
      </c>
      <c r="F384" s="58"/>
      <c r="G384" s="6"/>
      <c r="H384" s="6"/>
      <c r="I384" s="132"/>
      <c r="J384" s="132"/>
      <c r="K384" s="55"/>
      <c r="L384" s="55"/>
      <c r="M384" s="55"/>
      <c r="N384" s="55"/>
      <c r="O384" s="55"/>
      <c r="P384" s="54" t="s">
        <v>16</v>
      </c>
      <c r="Q384" s="103"/>
      <c r="R384" s="103"/>
      <c r="S384" s="103"/>
      <c r="T384" s="124" t="str">
        <f>IF(NOT(ISBLANK(R384)),(INDEX('Department List'!$B$4:$B$230,MATCH((IF(R384=0,C382,(LEFT(R384,2)))),'Department List'!$A$4:$A$230,0))),"")</f>
        <v/>
      </c>
      <c r="U384" s="125" t="str">
        <f t="shared" si="12"/>
        <v/>
      </c>
    </row>
    <row r="385" spans="1:21" ht="13.5" customHeight="1" x14ac:dyDescent="0.2">
      <c r="A385" s="57"/>
      <c r="B385" s="76"/>
      <c r="C385" s="140"/>
      <c r="D385" s="140"/>
      <c r="E385" s="97">
        <f t="shared" si="13"/>
        <v>0</v>
      </c>
      <c r="F385" s="58"/>
      <c r="G385" s="6"/>
      <c r="H385" s="6"/>
      <c r="I385" s="132"/>
      <c r="J385" s="132"/>
      <c r="K385" s="55"/>
      <c r="L385" s="55"/>
      <c r="M385" s="55"/>
      <c r="N385" s="55"/>
      <c r="O385" s="55"/>
      <c r="P385" s="54" t="s">
        <v>16</v>
      </c>
      <c r="Q385" s="103"/>
      <c r="R385" s="103"/>
      <c r="S385" s="103"/>
      <c r="T385" s="124" t="str">
        <f>IF(NOT(ISBLANK(R385)),(INDEX('Department List'!$B$4:$B$230,MATCH((IF(R385=0,C383,(LEFT(R385,2)))),'Department List'!$A$4:$A$230,0))),"")</f>
        <v/>
      </c>
      <c r="U385" s="125" t="str">
        <f t="shared" si="12"/>
        <v/>
      </c>
    </row>
    <row r="386" spans="1:21" ht="13.5" customHeight="1" x14ac:dyDescent="0.2">
      <c r="A386" s="57"/>
      <c r="B386" s="76"/>
      <c r="C386" s="140"/>
      <c r="D386" s="140"/>
      <c r="E386" s="97">
        <f t="shared" si="13"/>
        <v>0</v>
      </c>
      <c r="F386" s="58"/>
      <c r="G386" s="6"/>
      <c r="H386" s="6"/>
      <c r="I386" s="132"/>
      <c r="J386" s="132"/>
      <c r="K386" s="55"/>
      <c r="L386" s="55"/>
      <c r="M386" s="55"/>
      <c r="N386" s="55"/>
      <c r="O386" s="55"/>
      <c r="P386" s="54" t="s">
        <v>16</v>
      </c>
      <c r="Q386" s="103"/>
      <c r="R386" s="103"/>
      <c r="S386" s="103"/>
      <c r="T386" s="124" t="str">
        <f>IF(NOT(ISBLANK(R386)),(INDEX('Department List'!$B$4:$B$230,MATCH((IF(R386=0,C384,(LEFT(R386,2)))),'Department List'!$A$4:$A$230,0))),"")</f>
        <v/>
      </c>
      <c r="U386" s="125" t="str">
        <f t="shared" si="12"/>
        <v/>
      </c>
    </row>
    <row r="387" spans="1:21" ht="13.5" customHeight="1" x14ac:dyDescent="0.2">
      <c r="A387" s="57"/>
      <c r="B387" s="76"/>
      <c r="C387" s="140"/>
      <c r="D387" s="140"/>
      <c r="E387" s="97">
        <f t="shared" si="13"/>
        <v>0</v>
      </c>
      <c r="F387" s="58"/>
      <c r="G387" s="6"/>
      <c r="H387" s="6"/>
      <c r="I387" s="132"/>
      <c r="J387" s="132"/>
      <c r="K387" s="55"/>
      <c r="L387" s="55"/>
      <c r="M387" s="55"/>
      <c r="N387" s="55"/>
      <c r="O387" s="55"/>
      <c r="P387" s="54" t="s">
        <v>16</v>
      </c>
      <c r="Q387" s="103"/>
      <c r="R387" s="103"/>
      <c r="S387" s="103"/>
      <c r="T387" s="124" t="str">
        <f>IF(NOT(ISBLANK(R387)),(INDEX('Department List'!$B$4:$B$230,MATCH((IF(R387=0,C385,(LEFT(R387,2)))),'Department List'!$A$4:$A$230,0))),"")</f>
        <v/>
      </c>
      <c r="U387" s="125" t="str">
        <f t="shared" si="12"/>
        <v/>
      </c>
    </row>
    <row r="388" spans="1:21" ht="13.5" customHeight="1" x14ac:dyDescent="0.2">
      <c r="A388" s="57"/>
      <c r="B388" s="76"/>
      <c r="C388" s="140"/>
      <c r="D388" s="140"/>
      <c r="E388" s="97">
        <f t="shared" si="13"/>
        <v>0</v>
      </c>
      <c r="F388" s="58"/>
      <c r="G388" s="6"/>
      <c r="H388" s="6"/>
      <c r="I388" s="132"/>
      <c r="J388" s="132"/>
      <c r="K388" s="55"/>
      <c r="L388" s="55"/>
      <c r="M388" s="55"/>
      <c r="N388" s="55"/>
      <c r="O388" s="55"/>
      <c r="P388" s="54" t="s">
        <v>16</v>
      </c>
      <c r="Q388" s="103"/>
      <c r="R388" s="103"/>
      <c r="S388" s="103"/>
      <c r="T388" s="124" t="str">
        <f>IF(NOT(ISBLANK(R388)),(INDEX('Department List'!$B$4:$B$230,MATCH((IF(R388=0,C386,(LEFT(R388,2)))),'Department List'!$A$4:$A$230,0))),"")</f>
        <v/>
      </c>
      <c r="U388" s="125" t="str">
        <f t="shared" si="12"/>
        <v/>
      </c>
    </row>
    <row r="389" spans="1:21" ht="13.5" customHeight="1" x14ac:dyDescent="0.2">
      <c r="A389" s="57"/>
      <c r="B389" s="76"/>
      <c r="C389" s="140"/>
      <c r="D389" s="140"/>
      <c r="E389" s="97">
        <f t="shared" si="13"/>
        <v>0</v>
      </c>
      <c r="F389" s="58"/>
      <c r="G389" s="6"/>
      <c r="H389" s="6"/>
      <c r="I389" s="132"/>
      <c r="J389" s="132"/>
      <c r="K389" s="55"/>
      <c r="L389" s="55"/>
      <c r="M389" s="55"/>
      <c r="N389" s="55"/>
      <c r="O389" s="55"/>
      <c r="P389" s="54" t="s">
        <v>16</v>
      </c>
      <c r="Q389" s="103"/>
      <c r="R389" s="103"/>
      <c r="S389" s="103"/>
      <c r="T389" s="124" t="str">
        <f>IF(NOT(ISBLANK(R389)),(INDEX('Department List'!$B$4:$B$230,MATCH((IF(R389=0,C387,(LEFT(R389,2)))),'Department List'!$A$4:$A$230,0))),"")</f>
        <v/>
      </c>
      <c r="U389" s="125" t="str">
        <f t="shared" si="12"/>
        <v/>
      </c>
    </row>
    <row r="390" spans="1:21" ht="13.5" customHeight="1" x14ac:dyDescent="0.2">
      <c r="A390" s="57"/>
      <c r="B390" s="76"/>
      <c r="C390" s="140"/>
      <c r="D390" s="140"/>
      <c r="E390" s="97">
        <f t="shared" si="13"/>
        <v>0</v>
      </c>
      <c r="F390" s="58"/>
      <c r="G390" s="6"/>
      <c r="H390" s="6"/>
      <c r="I390" s="132"/>
      <c r="J390" s="132"/>
      <c r="K390" s="55"/>
      <c r="L390" s="55"/>
      <c r="M390" s="55"/>
      <c r="N390" s="55"/>
      <c r="O390" s="55"/>
      <c r="P390" s="54" t="s">
        <v>16</v>
      </c>
      <c r="Q390" s="103"/>
      <c r="R390" s="103"/>
      <c r="S390" s="103"/>
      <c r="T390" s="124" t="str">
        <f>IF(NOT(ISBLANK(R390)),(INDEX('Department List'!$B$4:$B$230,MATCH((IF(R390=0,C388,(LEFT(R390,2)))),'Department List'!$A$4:$A$230,0))),"")</f>
        <v/>
      </c>
      <c r="U390" s="125" t="str">
        <f t="shared" si="12"/>
        <v/>
      </c>
    </row>
    <row r="391" spans="1:21" ht="13.5" customHeight="1" x14ac:dyDescent="0.2">
      <c r="A391" s="57"/>
      <c r="B391" s="76"/>
      <c r="C391" s="140"/>
      <c r="D391" s="140"/>
      <c r="E391" s="97">
        <f t="shared" si="13"/>
        <v>0</v>
      </c>
      <c r="F391" s="58"/>
      <c r="G391" s="6"/>
      <c r="H391" s="6"/>
      <c r="I391" s="132"/>
      <c r="J391" s="132"/>
      <c r="K391" s="55"/>
      <c r="L391" s="55"/>
      <c r="M391" s="55"/>
      <c r="N391" s="55"/>
      <c r="O391" s="55"/>
      <c r="P391" s="54" t="s">
        <v>16</v>
      </c>
      <c r="Q391" s="103"/>
      <c r="R391" s="103"/>
      <c r="S391" s="103"/>
      <c r="T391" s="124" t="str">
        <f>IF(NOT(ISBLANK(R391)),(INDEX('Department List'!$B$4:$B$230,MATCH((IF(R391=0,C389,(LEFT(R391,2)))),'Department List'!$A$4:$A$230,0))),"")</f>
        <v/>
      </c>
      <c r="U391" s="125" t="str">
        <f t="shared" si="12"/>
        <v/>
      </c>
    </row>
    <row r="392" spans="1:21" ht="13.5" customHeight="1" x14ac:dyDescent="0.2">
      <c r="A392" s="57"/>
      <c r="B392" s="76"/>
      <c r="C392" s="140"/>
      <c r="D392" s="140"/>
      <c r="E392" s="97">
        <f t="shared" si="13"/>
        <v>0</v>
      </c>
      <c r="F392" s="58"/>
      <c r="G392" s="6"/>
      <c r="H392" s="6"/>
      <c r="I392" s="132"/>
      <c r="J392" s="132"/>
      <c r="K392" s="55"/>
      <c r="L392" s="55"/>
      <c r="M392" s="55"/>
      <c r="N392" s="55"/>
      <c r="O392" s="55"/>
      <c r="P392" s="54" t="s">
        <v>16</v>
      </c>
      <c r="Q392" s="103"/>
      <c r="R392" s="103"/>
      <c r="S392" s="103"/>
      <c r="T392" s="124" t="str">
        <f>IF(NOT(ISBLANK(R392)),(INDEX('Department List'!$B$4:$B$230,MATCH((IF(R392=0,C390,(LEFT(R392,2)))),'Department List'!$A$4:$A$230,0))),"")</f>
        <v/>
      </c>
      <c r="U392" s="125" t="str">
        <f t="shared" si="12"/>
        <v/>
      </c>
    </row>
    <row r="393" spans="1:21" ht="13.5" customHeight="1" x14ac:dyDescent="0.2">
      <c r="A393" s="57"/>
      <c r="B393" s="76"/>
      <c r="C393" s="140"/>
      <c r="D393" s="140"/>
      <c r="E393" s="97">
        <f t="shared" si="13"/>
        <v>0</v>
      </c>
      <c r="F393" s="58"/>
      <c r="G393" s="6"/>
      <c r="H393" s="6"/>
      <c r="I393" s="132"/>
      <c r="J393" s="132"/>
      <c r="K393" s="55"/>
      <c r="L393" s="55"/>
      <c r="M393" s="55"/>
      <c r="N393" s="55"/>
      <c r="O393" s="55"/>
      <c r="P393" s="54" t="s">
        <v>16</v>
      </c>
      <c r="Q393" s="103"/>
      <c r="R393" s="103"/>
      <c r="S393" s="103"/>
      <c r="T393" s="124" t="str">
        <f>IF(NOT(ISBLANK(R393)),(INDEX('Department List'!$B$4:$B$230,MATCH((IF(R393=0,C391,(LEFT(R393,2)))),'Department List'!$A$4:$A$230,0))),"")</f>
        <v/>
      </c>
      <c r="U393" s="125" t="str">
        <f t="shared" si="12"/>
        <v/>
      </c>
    </row>
    <row r="394" spans="1:21" ht="13.5" customHeight="1" x14ac:dyDescent="0.2">
      <c r="A394" s="57"/>
      <c r="B394" s="76"/>
      <c r="C394" s="140"/>
      <c r="D394" s="140"/>
      <c r="E394" s="97">
        <f t="shared" si="13"/>
        <v>0</v>
      </c>
      <c r="F394" s="58"/>
      <c r="G394" s="6"/>
      <c r="H394" s="6"/>
      <c r="I394" s="132"/>
      <c r="J394" s="132"/>
      <c r="K394" s="55"/>
      <c r="L394" s="55"/>
      <c r="M394" s="55"/>
      <c r="N394" s="55"/>
      <c r="O394" s="55"/>
      <c r="P394" s="54" t="s">
        <v>16</v>
      </c>
      <c r="Q394" s="103"/>
      <c r="R394" s="103"/>
      <c r="S394" s="103"/>
      <c r="T394" s="124" t="str">
        <f>IF(NOT(ISBLANK(R394)),(INDEX('Department List'!$B$4:$B$230,MATCH((IF(R394=0,C392,(LEFT(R394,2)))),'Department List'!$A$4:$A$230,0))),"")</f>
        <v/>
      </c>
      <c r="U394" s="125" t="str">
        <f t="shared" si="12"/>
        <v/>
      </c>
    </row>
    <row r="395" spans="1:21" ht="13.5" customHeight="1" x14ac:dyDescent="0.2">
      <c r="A395" s="57"/>
      <c r="B395" s="76"/>
      <c r="C395" s="140"/>
      <c r="D395" s="140"/>
      <c r="E395" s="97">
        <f t="shared" si="13"/>
        <v>0</v>
      </c>
      <c r="F395" s="58"/>
      <c r="G395" s="6"/>
      <c r="H395" s="6"/>
      <c r="I395" s="132"/>
      <c r="J395" s="132"/>
      <c r="K395" s="55"/>
      <c r="L395" s="55"/>
      <c r="M395" s="55"/>
      <c r="N395" s="55"/>
      <c r="O395" s="55"/>
      <c r="P395" s="54" t="s">
        <v>16</v>
      </c>
      <c r="Q395" s="103"/>
      <c r="R395" s="103"/>
      <c r="S395" s="103"/>
      <c r="T395" s="124" t="str">
        <f>IF(NOT(ISBLANK(R395)),(INDEX('Department List'!$B$4:$B$230,MATCH((IF(R395=0,C393,(LEFT(R395,2)))),'Department List'!$A$4:$A$230,0))),"")</f>
        <v/>
      </c>
      <c r="U395" s="125" t="str">
        <f t="shared" si="12"/>
        <v/>
      </c>
    </row>
    <row r="396" spans="1:21" ht="13.5" customHeight="1" x14ac:dyDescent="0.2">
      <c r="A396" s="57"/>
      <c r="B396" s="76"/>
      <c r="C396" s="140"/>
      <c r="D396" s="140"/>
      <c r="E396" s="97">
        <f t="shared" si="13"/>
        <v>0</v>
      </c>
      <c r="F396" s="58"/>
      <c r="G396" s="6"/>
      <c r="H396" s="6"/>
      <c r="I396" s="132"/>
      <c r="J396" s="132"/>
      <c r="K396" s="55"/>
      <c r="L396" s="55"/>
      <c r="M396" s="55"/>
      <c r="N396" s="55"/>
      <c r="O396" s="55"/>
      <c r="P396" s="54" t="s">
        <v>16</v>
      </c>
      <c r="Q396" s="103"/>
      <c r="R396" s="103"/>
      <c r="S396" s="103"/>
      <c r="T396" s="124" t="str">
        <f>IF(NOT(ISBLANK(R396)),(INDEX('Department List'!$B$4:$B$230,MATCH((IF(R396=0,C394,(LEFT(R396,2)))),'Department List'!$A$4:$A$230,0))),"")</f>
        <v/>
      </c>
      <c r="U396" s="125" t="str">
        <f t="shared" si="12"/>
        <v/>
      </c>
    </row>
    <row r="397" spans="1:21" ht="13.5" customHeight="1" x14ac:dyDescent="0.2">
      <c r="A397" s="57"/>
      <c r="B397" s="76"/>
      <c r="C397" s="140"/>
      <c r="D397" s="140"/>
      <c r="E397" s="97">
        <f t="shared" si="13"/>
        <v>0</v>
      </c>
      <c r="F397" s="58"/>
      <c r="G397" s="6"/>
      <c r="H397" s="6"/>
      <c r="I397" s="132"/>
      <c r="J397" s="132"/>
      <c r="K397" s="55"/>
      <c r="L397" s="55"/>
      <c r="M397" s="55"/>
      <c r="N397" s="55"/>
      <c r="O397" s="55"/>
      <c r="P397" s="54" t="s">
        <v>16</v>
      </c>
      <c r="Q397" s="103"/>
      <c r="R397" s="103"/>
      <c r="S397" s="103"/>
      <c r="T397" s="124" t="str">
        <f>IF(NOT(ISBLANK(R397)),(INDEX('Department List'!$B$4:$B$230,MATCH((IF(R397=0,C395,(LEFT(R397,2)))),'Department List'!$A$4:$A$230,0))),"")</f>
        <v/>
      </c>
      <c r="U397" s="125" t="str">
        <f t="shared" si="12"/>
        <v/>
      </c>
    </row>
    <row r="398" spans="1:21" ht="13.5" customHeight="1" x14ac:dyDescent="0.2">
      <c r="A398" s="57"/>
      <c r="B398" s="76"/>
      <c r="C398" s="140"/>
      <c r="D398" s="140"/>
      <c r="E398" s="97">
        <f t="shared" si="13"/>
        <v>0</v>
      </c>
      <c r="F398" s="58"/>
      <c r="G398" s="6"/>
      <c r="H398" s="6"/>
      <c r="I398" s="132"/>
      <c r="J398" s="132"/>
      <c r="K398" s="55"/>
      <c r="L398" s="55"/>
      <c r="M398" s="55"/>
      <c r="N398" s="55"/>
      <c r="O398" s="55"/>
      <c r="P398" s="54" t="s">
        <v>16</v>
      </c>
      <c r="Q398" s="103"/>
      <c r="R398" s="103"/>
      <c r="S398" s="103"/>
      <c r="T398" s="124" t="str">
        <f>IF(NOT(ISBLANK(R398)),(INDEX('Department List'!$B$4:$B$230,MATCH((IF(R398=0,C396,(LEFT(R398,2)))),'Department List'!$A$4:$A$230,0))),"")</f>
        <v/>
      </c>
      <c r="U398" s="125" t="str">
        <f t="shared" ref="U398:U402" si="14">IF((Q398=0),"",A398)</f>
        <v/>
      </c>
    </row>
    <row r="399" spans="1:21" ht="13.5" customHeight="1" x14ac:dyDescent="0.2">
      <c r="A399" s="57"/>
      <c r="B399" s="76"/>
      <c r="C399" s="140"/>
      <c r="D399" s="140"/>
      <c r="E399" s="97">
        <f t="shared" si="13"/>
        <v>0</v>
      </c>
      <c r="F399" s="58"/>
      <c r="G399" s="6"/>
      <c r="H399" s="6"/>
      <c r="I399" s="132"/>
      <c r="J399" s="132"/>
      <c r="K399" s="55"/>
      <c r="L399" s="55"/>
      <c r="M399" s="55"/>
      <c r="N399" s="55"/>
      <c r="O399" s="55"/>
      <c r="P399" s="54" t="s">
        <v>16</v>
      </c>
      <c r="Q399" s="103"/>
      <c r="R399" s="103"/>
      <c r="S399" s="103"/>
      <c r="T399" s="124" t="str">
        <f>IF(NOT(ISBLANK(R399)),(INDEX('Department List'!$B$4:$B$230,MATCH((IF(R399=0,C397,(LEFT(R399,2)))),'Department List'!$A$4:$A$230,0))),"")</f>
        <v/>
      </c>
      <c r="U399" s="125" t="str">
        <f t="shared" si="14"/>
        <v/>
      </c>
    </row>
    <row r="400" spans="1:21" ht="13.5" customHeight="1" x14ac:dyDescent="0.2">
      <c r="A400" s="57"/>
      <c r="B400" s="76"/>
      <c r="C400" s="140"/>
      <c r="D400" s="140"/>
      <c r="E400" s="97">
        <f t="shared" si="13"/>
        <v>0</v>
      </c>
      <c r="F400" s="58"/>
      <c r="G400" s="6"/>
      <c r="H400" s="6"/>
      <c r="I400" s="132"/>
      <c r="J400" s="132"/>
      <c r="K400" s="55"/>
      <c r="L400" s="55"/>
      <c r="M400" s="55"/>
      <c r="N400" s="55"/>
      <c r="O400" s="55"/>
      <c r="P400" s="54" t="s">
        <v>16</v>
      </c>
      <c r="Q400" s="103"/>
      <c r="R400" s="103"/>
      <c r="S400" s="103"/>
      <c r="T400" s="124" t="str">
        <f>IF(NOT(ISBLANK(R400)),(INDEX('Department List'!$B$4:$B$230,MATCH((IF(R400=0,C398,(LEFT(R400,2)))),'Department List'!$A$4:$A$230,0))),"")</f>
        <v/>
      </c>
      <c r="U400" s="125" t="str">
        <f t="shared" si="14"/>
        <v/>
      </c>
    </row>
    <row r="401" spans="1:21" ht="13.5" customHeight="1" x14ac:dyDescent="0.2">
      <c r="A401" s="57"/>
      <c r="B401" s="76"/>
      <c r="C401" s="140"/>
      <c r="D401" s="140"/>
      <c r="E401" s="97">
        <f t="shared" si="13"/>
        <v>0</v>
      </c>
      <c r="F401" s="58"/>
      <c r="G401" s="6"/>
      <c r="H401" s="6"/>
      <c r="I401" s="132"/>
      <c r="J401" s="132"/>
      <c r="K401" s="55"/>
      <c r="L401" s="55"/>
      <c r="M401" s="55"/>
      <c r="N401" s="55"/>
      <c r="O401" s="55"/>
      <c r="P401" s="54" t="s">
        <v>16</v>
      </c>
      <c r="Q401" s="103"/>
      <c r="R401" s="103"/>
      <c r="S401" s="103"/>
      <c r="T401" s="124" t="str">
        <f>IF(NOT(ISBLANK(R401)),(INDEX('Department List'!$B$4:$B$230,MATCH((IF(R401=0,C399,(LEFT(R401,2)))),'Department List'!$A$4:$A$230,0))),"")</f>
        <v/>
      </c>
      <c r="U401" s="125" t="str">
        <f t="shared" si="14"/>
        <v/>
      </c>
    </row>
    <row r="402" spans="1:21" ht="13.5" customHeight="1" x14ac:dyDescent="0.2">
      <c r="A402" s="57"/>
      <c r="B402" s="76"/>
      <c r="C402" s="140"/>
      <c r="D402" s="140"/>
      <c r="E402" s="97">
        <f t="shared" si="13"/>
        <v>0</v>
      </c>
      <c r="F402" s="58"/>
      <c r="G402" s="6"/>
      <c r="H402" s="6"/>
      <c r="I402" s="132"/>
      <c r="J402" s="132"/>
      <c r="K402" s="55"/>
      <c r="L402" s="55"/>
      <c r="M402" s="55"/>
      <c r="N402" s="55"/>
      <c r="O402" s="55"/>
      <c r="P402" s="54" t="s">
        <v>16</v>
      </c>
      <c r="Q402" s="103"/>
      <c r="R402" s="103"/>
      <c r="S402" s="103"/>
      <c r="T402" s="124" t="str">
        <f>IF(NOT(ISBLANK(R402)),(INDEX('Department List'!$B$4:$B$230,MATCH((IF(R402=0,C400,(LEFT(R402,2)))),'Department List'!$A$4:$A$230,0))),"")</f>
        <v/>
      </c>
      <c r="U402" s="125" t="str">
        <f t="shared" si="14"/>
        <v/>
      </c>
    </row>
    <row r="403" spans="1:21" x14ac:dyDescent="0.2">
      <c r="F403" s="53"/>
      <c r="G403" s="3"/>
      <c r="L403" s="4"/>
    </row>
  </sheetData>
  <sheetProtection algorithmName="SHA-512" hashValue="Ji7ekOQAsthPsjpN6a80cAxjMifhwgm6YwJsrQISc24kJ0ff6s7uU5fwNen+TiKDFUiOeBW9Paju8UrCpRN2bg==" saltValue="wXFVrm7if+OuDCB2urvBjg==" spinCount="100000" sheet="1" formatColumns="0" formatRows="0" selectLockedCells="1"/>
  <dataConsolidate/>
  <mergeCells count="10">
    <mergeCell ref="A2:C8"/>
    <mergeCell ref="I10:U10"/>
    <mergeCell ref="F10:H10"/>
    <mergeCell ref="A10:E10"/>
    <mergeCell ref="M2:M7"/>
    <mergeCell ref="N2:N7"/>
    <mergeCell ref="G6:G8"/>
    <mergeCell ref="H6:K8"/>
    <mergeCell ref="H2:K4"/>
    <mergeCell ref="G2:G4"/>
  </mergeCells>
  <dataValidations count="13">
    <dataValidation type="textLength" errorStyle="warning" operator="equal" allowBlank="1" showErrorMessage="1" errorTitle="Invalid Entry" error="Number of _x000a_characters _x000a_should be equal to 6" promptTitle="Warning!" prompt="Number of _x000a_characters _x000a_should not_x000a_Exceed 6" sqref="K12">
      <formula1>6</formula1>
    </dataValidation>
    <dataValidation type="textLength" errorStyle="warning" operator="equal" allowBlank="1" showErrorMessage="1" errorTitle="Invalid Entry" error="Number of _x000a_characters _x000a_should be equal to 5" promptTitle="Warning!" prompt="Number of _x000a_characters _x000a_should not_x000a_Exceed 6" sqref="N12 L12">
      <formula1>5</formula1>
    </dataValidation>
    <dataValidation type="textLength" errorStyle="warning" operator="equal" allowBlank="1" showErrorMessage="1" errorTitle="Invalid Entry" error="Number of _x000a_characters _x000a_should be equal to 2" promptTitle="Warning!" prompt="Number of _x000a_characters _x000a_should not_x000a_Exceed 6" sqref="M12 O12">
      <formula1>2</formula1>
    </dataValidation>
    <dataValidation type="textLength" operator="equal" allowBlank="1" showErrorMessage="1" errorTitle="Invalid Entry" error="Number of _x000a_characters _x000a_should be equal to 2" promptTitle="Warning!" prompt="Number of _x000a_characters _x000a_should not_x000a_Exceed 6" sqref="M13:M402 O13:O402">
      <formula1>2</formula1>
    </dataValidation>
    <dataValidation type="textLength" operator="equal" allowBlank="1" showErrorMessage="1" errorTitle="Invalid Entry" error="Number of _x000a_characters _x000a_should be equal to 5" promptTitle="Warning!" prompt="Number of _x000a_characters _x000a_should not_x000a_Exceed 6" sqref="N13:N402 L13:L402">
      <formula1>5</formula1>
    </dataValidation>
    <dataValidation type="textLength" operator="equal" allowBlank="1" showErrorMessage="1" errorTitle="Invalid Entry" error="Number of _x000a_characters _x000a_should be equal to 6" promptTitle="Warning!" prompt="Number of _x000a_characters _x000a_should not_x000a_Exceed 6" sqref="K13:K402">
      <formula1>6</formula1>
    </dataValidation>
    <dataValidation type="date" allowBlank="1" showInputMessage="1" showErrorMessage="1" prompt="Date Format: DD/MM/YYYY" sqref="E8">
      <formula1>40179</formula1>
      <formula2>109575</formula2>
    </dataValidation>
    <dataValidation type="textLength" operator="equal" allowBlank="1" showInputMessage="1" showErrorMessage="1" prompt="Format: MMYY e.g. 0217 for February 2017" sqref="E6">
      <formula1>4</formula1>
    </dataValidation>
    <dataValidation type="textLength" allowBlank="1" showInputMessage="1" showErrorMessage="1" prompt="Two digit departmental code e.g. KH for Central Finance" sqref="E5">
      <formula1>2</formula1>
      <formula2>3</formula2>
    </dataValidation>
    <dataValidation type="textLength" operator="equal" allowBlank="1" showInputMessage="1" showErrorMessage="1" prompt="Last four digits of the credit card number" sqref="E4">
      <formula1>4</formula1>
    </dataValidation>
    <dataValidation errorStyle="information" allowBlank="1" showInputMessage="1" showErrorMessage="1" errorTitle="Incorrect Tax Code" error="Please Choose a Valid Tax Code" sqref="I12"/>
    <dataValidation type="textLength" operator="lessThanOrEqual" allowBlank="1" showInputMessage="1" showErrorMessage="1" error="This cell only allows up to 240 characters" prompt="This cell only allows up to 240 characters (please exclude the supplier name in this column)." sqref="F13:F402">
      <formula1>240</formula1>
    </dataValidation>
    <dataValidation errorStyle="information" allowBlank="1" showInputMessage="1" showErrorMessage="1" errorTitle="Incorrect Tax Code" error="Please Choose a Valid Tax Code" sqref="J12"/>
  </dataValidations>
  <pageMargins left="0.25" right="0.25" top="0.75" bottom="0.75" header="0.3" footer="0.3"/>
  <pageSetup paperSize="9" scale="41" orientation="landscape" r:id="rId1"/>
  <ignoredErrors>
    <ignoredError sqref="E13 E14:E17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Please select an option from the drop down menu" prompt="Please select an option from the drop down menu">
          <x14:formula1>
            <xm:f>'R12 Exp Types and Natural Acc'!$B$3:$B$85</xm:f>
          </x14:formula1>
          <xm:sqref>S13:S402</xm:sqref>
        </x14:dataValidation>
        <x14:dataValidation type="list" allowBlank="1" showInputMessage="1" showErrorMessage="1" errorTitle="Invalid Recovery Type" error="Please select a valid recoverability type from the drop down menu" prompt="Please select a valid recoverability type from the drop down menu">
          <x14:formula1>
            <xm:f>'Recovery Types'!$B$4:$B$15</xm:f>
          </x14:formula1>
          <xm:sqref>J13:J16 J18:J402</xm:sqref>
        </x14:dataValidation>
        <x14:dataValidation type="list" allowBlank="1" showInputMessage="1" showErrorMessage="1" errorTitle="Incorrect Tax Code" error="Please select a valid Tax Code from the drop down menu" prompt="Please select a valid Tax Code from the drop down menu">
          <x14:formula1>
            <xm:f>'Tax Codes'!$C$7:$C$13</xm:f>
          </x14:formula1>
          <xm:sqref>I13:I402</xm:sqref>
        </x14:dataValidation>
        <x14:dataValidation type="list" showInputMessage="1" showErrorMessage="1" errorTitle="Invalid Recovery Type" error="Please select a valid recoverability type from the drop down menu" prompt="Please select a valid recoverability type from the drop down menu">
          <x14:formula1>
            <xm:f>'Recovery Types'!$B$4:$B$15</xm:f>
          </x14:formula1>
          <xm:sqref>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04"/>
  <sheetViews>
    <sheetView workbookViewId="0"/>
  </sheetViews>
  <sheetFormatPr defaultColWidth="8.85546875" defaultRowHeight="12.75" x14ac:dyDescent="0.2"/>
  <cols>
    <col min="1" max="1" width="18" bestFit="1" customWidth="1"/>
    <col min="2" max="2" width="2" bestFit="1" customWidth="1"/>
    <col min="3" max="3" width="28.42578125" bestFit="1" customWidth="1"/>
    <col min="18" max="18" width="109.140625" bestFit="1" customWidth="1"/>
    <col min="19" max="19" width="11.28515625" bestFit="1" customWidth="1"/>
  </cols>
  <sheetData>
    <row r="2" spans="2:19" x14ac:dyDescent="0.2">
      <c r="J2" s="7"/>
      <c r="L2" s="7"/>
      <c r="S2" s="8"/>
    </row>
    <row r="3" spans="2:19" x14ac:dyDescent="0.2">
      <c r="C3" s="9"/>
      <c r="J3" s="7"/>
      <c r="L3" s="7"/>
      <c r="S3" s="8"/>
    </row>
    <row r="4" spans="2:19" x14ac:dyDescent="0.2">
      <c r="C4" s="9"/>
      <c r="J4" s="7"/>
      <c r="L4" s="7"/>
      <c r="S4" s="8"/>
    </row>
    <row r="5" spans="2:19" x14ac:dyDescent="0.2">
      <c r="C5" s="9"/>
      <c r="E5" s="10"/>
      <c r="F5" s="10"/>
      <c r="G5" s="10"/>
      <c r="H5" s="11"/>
      <c r="I5" s="8"/>
      <c r="J5" s="7"/>
      <c r="L5" s="7"/>
    </row>
    <row r="6" spans="2:19" x14ac:dyDescent="0.2">
      <c r="C6" s="12" t="s">
        <v>21</v>
      </c>
      <c r="E6" s="10"/>
      <c r="F6" s="10"/>
      <c r="G6" s="10"/>
      <c r="I6" s="8"/>
      <c r="J6" s="7"/>
      <c r="L6" s="7"/>
    </row>
    <row r="7" spans="2:19" x14ac:dyDescent="0.2">
      <c r="B7">
        <v>1</v>
      </c>
      <c r="C7" t="s">
        <v>385</v>
      </c>
      <c r="E7" s="10"/>
      <c r="F7" s="10"/>
      <c r="H7" s="8"/>
      <c r="J7" s="7"/>
      <c r="L7" s="7"/>
    </row>
    <row r="8" spans="2:19" x14ac:dyDescent="0.2">
      <c r="B8">
        <v>2</v>
      </c>
      <c r="C8" t="s">
        <v>386</v>
      </c>
      <c r="E8" s="10"/>
      <c r="F8" s="10"/>
      <c r="H8" s="8"/>
      <c r="J8" s="7"/>
      <c r="L8" s="7"/>
    </row>
    <row r="9" spans="2:19" x14ac:dyDescent="0.2">
      <c r="B9">
        <v>3</v>
      </c>
      <c r="C9" t="s">
        <v>387</v>
      </c>
      <c r="E9" s="10"/>
      <c r="F9" s="10"/>
      <c r="H9" s="8"/>
      <c r="J9" s="7"/>
      <c r="L9" s="7"/>
    </row>
    <row r="10" spans="2:19" x14ac:dyDescent="0.2">
      <c r="B10">
        <v>4</v>
      </c>
      <c r="C10" t="s">
        <v>388</v>
      </c>
      <c r="E10" s="10"/>
      <c r="F10" s="10"/>
      <c r="H10" s="8"/>
      <c r="J10" s="7"/>
      <c r="L10" s="7"/>
    </row>
    <row r="11" spans="2:19" x14ac:dyDescent="0.2">
      <c r="B11">
        <v>5</v>
      </c>
      <c r="C11" t="s">
        <v>389</v>
      </c>
      <c r="E11" s="10"/>
      <c r="F11" s="10"/>
      <c r="H11" s="8"/>
      <c r="J11" s="7"/>
      <c r="L11" s="7"/>
    </row>
    <row r="12" spans="2:19" x14ac:dyDescent="0.2">
      <c r="B12">
        <v>6</v>
      </c>
      <c r="C12" t="s">
        <v>390</v>
      </c>
      <c r="E12" s="10"/>
      <c r="F12" s="10"/>
      <c r="H12" s="8"/>
      <c r="J12" s="7"/>
      <c r="L12" s="7"/>
    </row>
    <row r="13" spans="2:19" x14ac:dyDescent="0.2">
      <c r="B13">
        <v>7</v>
      </c>
      <c r="C13" t="s">
        <v>391</v>
      </c>
      <c r="E13" s="10"/>
      <c r="F13" s="10"/>
      <c r="H13" s="8"/>
      <c r="J13" s="7"/>
      <c r="L13" s="7"/>
    </row>
    <row r="14" spans="2:19" x14ac:dyDescent="0.2">
      <c r="E14" s="10"/>
      <c r="F14" s="10"/>
      <c r="H14" s="8"/>
      <c r="J14" s="7"/>
      <c r="L14" s="7"/>
    </row>
    <row r="15" spans="2:19" x14ac:dyDescent="0.2">
      <c r="E15" s="10"/>
      <c r="F15" s="10"/>
      <c r="H15" s="8"/>
      <c r="J15" s="7"/>
      <c r="L15" s="7"/>
    </row>
    <row r="16" spans="2:19" x14ac:dyDescent="0.2">
      <c r="C16" s="9" t="s">
        <v>22</v>
      </c>
      <c r="E16" s="10"/>
      <c r="F16" s="10"/>
      <c r="H16" s="8"/>
      <c r="J16" s="7"/>
      <c r="L16" s="7"/>
    </row>
    <row r="17" spans="1:19" x14ac:dyDescent="0.2">
      <c r="A17" s="9" t="s">
        <v>23</v>
      </c>
      <c r="C17" s="9" t="s">
        <v>24</v>
      </c>
      <c r="D17" s="9" t="s">
        <v>25</v>
      </c>
      <c r="E17" s="10"/>
      <c r="F17" s="10"/>
      <c r="H17" s="8"/>
      <c r="J17" s="7"/>
      <c r="L17" s="7"/>
    </row>
    <row r="18" spans="1:19" x14ac:dyDescent="0.2">
      <c r="A18" s="9" t="s">
        <v>26</v>
      </c>
      <c r="C18" s="9" t="s">
        <v>27</v>
      </c>
      <c r="D18" s="9" t="s">
        <v>28</v>
      </c>
      <c r="E18" s="10"/>
      <c r="F18" s="10"/>
      <c r="H18" s="8"/>
      <c r="J18" s="7"/>
      <c r="L18" s="7"/>
    </row>
    <row r="19" spans="1:19" x14ac:dyDescent="0.2">
      <c r="A19" s="9" t="s">
        <v>29</v>
      </c>
      <c r="C19" s="9" t="s">
        <v>30</v>
      </c>
      <c r="D19" s="9" t="s">
        <v>31</v>
      </c>
      <c r="E19" s="10"/>
      <c r="F19" s="10"/>
      <c r="H19" s="8"/>
      <c r="J19" s="7"/>
      <c r="L19" s="7"/>
      <c r="S19" s="8"/>
    </row>
    <row r="20" spans="1:19" x14ac:dyDescent="0.2">
      <c r="A20" s="9" t="s">
        <v>29</v>
      </c>
      <c r="C20" s="9" t="s">
        <v>32</v>
      </c>
      <c r="D20" s="9" t="s">
        <v>33</v>
      </c>
      <c r="E20" s="10"/>
      <c r="F20" s="10"/>
      <c r="H20" s="8"/>
      <c r="J20" s="7"/>
      <c r="L20" s="7"/>
      <c r="S20" s="8"/>
    </row>
    <row r="21" spans="1:19" x14ac:dyDescent="0.2">
      <c r="A21" s="9" t="s">
        <v>29</v>
      </c>
      <c r="C21" s="9" t="s">
        <v>34</v>
      </c>
      <c r="D21" s="9" t="s">
        <v>35</v>
      </c>
      <c r="E21" s="10"/>
      <c r="F21" s="10"/>
      <c r="H21" s="8"/>
      <c r="J21" s="7"/>
      <c r="L21" s="7"/>
      <c r="S21" s="8"/>
    </row>
    <row r="22" spans="1:19" x14ac:dyDescent="0.2">
      <c r="A22" s="9" t="s">
        <v>29</v>
      </c>
      <c r="C22" s="9" t="s">
        <v>15</v>
      </c>
      <c r="D22" s="9" t="s">
        <v>36</v>
      </c>
      <c r="E22" s="10"/>
      <c r="F22" s="10"/>
      <c r="H22" s="8"/>
      <c r="J22" s="7"/>
      <c r="L22" s="7"/>
      <c r="S22" s="8"/>
    </row>
    <row r="23" spans="1:19" x14ac:dyDescent="0.2">
      <c r="C23" s="50" t="s">
        <v>360</v>
      </c>
      <c r="D23" s="50" t="s">
        <v>3</v>
      </c>
      <c r="E23" s="10"/>
      <c r="F23" s="10"/>
      <c r="H23" s="8"/>
      <c r="J23" s="7"/>
      <c r="L23" s="7"/>
      <c r="S23" s="8"/>
    </row>
    <row r="24" spans="1:19" x14ac:dyDescent="0.2">
      <c r="E24" s="10"/>
      <c r="F24" s="10"/>
      <c r="H24" s="8"/>
      <c r="J24" s="7"/>
      <c r="L24" s="7"/>
      <c r="S24" s="8"/>
    </row>
    <row r="25" spans="1:19" x14ac:dyDescent="0.2">
      <c r="E25" s="10"/>
      <c r="F25" s="10"/>
      <c r="H25" s="8"/>
      <c r="J25" s="7"/>
      <c r="L25" s="7"/>
      <c r="S25" s="8"/>
    </row>
    <row r="26" spans="1:19" x14ac:dyDescent="0.2">
      <c r="E26" s="10"/>
      <c r="F26" s="10"/>
      <c r="H26" s="8"/>
      <c r="J26" s="7"/>
      <c r="L26" s="7"/>
      <c r="S26" s="8"/>
    </row>
    <row r="27" spans="1:19" x14ac:dyDescent="0.2">
      <c r="E27" s="10"/>
      <c r="F27" s="10"/>
      <c r="H27" s="8"/>
      <c r="J27" s="7"/>
      <c r="L27" s="7"/>
      <c r="S27" s="8"/>
    </row>
    <row r="28" spans="1:19" x14ac:dyDescent="0.2">
      <c r="E28" s="10"/>
      <c r="F28" s="10"/>
      <c r="H28" s="8"/>
      <c r="J28" s="7"/>
      <c r="L28" s="7"/>
      <c r="S28" s="8"/>
    </row>
    <row r="29" spans="1:19" x14ac:dyDescent="0.2">
      <c r="E29" s="10"/>
      <c r="F29" s="10"/>
      <c r="H29" s="8"/>
      <c r="J29" s="7"/>
      <c r="L29" s="7"/>
      <c r="S29" s="8"/>
    </row>
    <row r="30" spans="1:19" x14ac:dyDescent="0.2">
      <c r="E30" s="10"/>
      <c r="F30" s="10"/>
      <c r="H30" s="8"/>
      <c r="J30" s="7"/>
      <c r="L30" s="7"/>
      <c r="S30" s="8"/>
    </row>
    <row r="31" spans="1:19" x14ac:dyDescent="0.2">
      <c r="E31" s="10"/>
      <c r="F31" s="10"/>
      <c r="H31" s="8"/>
      <c r="J31" s="7"/>
      <c r="L31" s="7"/>
      <c r="S31" s="8"/>
    </row>
    <row r="32" spans="1:19" x14ac:dyDescent="0.2">
      <c r="E32" s="10"/>
      <c r="F32" s="10"/>
      <c r="H32" s="8"/>
      <c r="J32" s="7"/>
      <c r="L32" s="7"/>
      <c r="S32" s="8"/>
    </row>
    <row r="33" spans="5:19" x14ac:dyDescent="0.2">
      <c r="E33" s="10"/>
      <c r="F33" s="10"/>
      <c r="H33" s="8"/>
      <c r="J33" s="7"/>
      <c r="L33" s="7"/>
      <c r="S33" s="8"/>
    </row>
    <row r="34" spans="5:19" x14ac:dyDescent="0.2">
      <c r="E34" s="10"/>
      <c r="F34" s="10"/>
      <c r="H34" s="8"/>
      <c r="J34" s="7"/>
      <c r="L34" s="7"/>
      <c r="S34" s="8"/>
    </row>
    <row r="35" spans="5:19" x14ac:dyDescent="0.2">
      <c r="E35" s="10"/>
      <c r="F35" s="10"/>
      <c r="H35" s="8"/>
      <c r="J35" s="7"/>
      <c r="L35" s="7"/>
      <c r="S35" s="8"/>
    </row>
    <row r="36" spans="5:19" x14ac:dyDescent="0.2">
      <c r="E36" s="10"/>
      <c r="F36" s="10"/>
      <c r="H36" s="8"/>
      <c r="J36" s="7"/>
      <c r="L36" s="7"/>
      <c r="S36" s="8"/>
    </row>
    <row r="37" spans="5:19" x14ac:dyDescent="0.2">
      <c r="E37" s="10"/>
      <c r="F37" s="10"/>
      <c r="H37" s="8"/>
      <c r="J37" s="7"/>
      <c r="L37" s="7"/>
      <c r="S37" s="8"/>
    </row>
    <row r="38" spans="5:19" x14ac:dyDescent="0.2">
      <c r="E38" s="10"/>
      <c r="F38" s="10"/>
      <c r="H38" s="8"/>
      <c r="J38" s="7"/>
      <c r="L38" s="7"/>
      <c r="S38" s="8"/>
    </row>
    <row r="39" spans="5:19" x14ac:dyDescent="0.2">
      <c r="E39" s="10"/>
      <c r="F39" s="10"/>
      <c r="H39" s="8"/>
      <c r="J39" s="7"/>
      <c r="L39" s="7"/>
      <c r="S39" s="8"/>
    </row>
    <row r="40" spans="5:19" x14ac:dyDescent="0.2">
      <c r="E40" s="10"/>
      <c r="F40" s="10"/>
      <c r="H40" s="8"/>
      <c r="J40" s="7"/>
      <c r="L40" s="7"/>
      <c r="S40" s="8"/>
    </row>
    <row r="41" spans="5:19" x14ac:dyDescent="0.2">
      <c r="E41" s="10"/>
      <c r="F41" s="10"/>
      <c r="H41" s="8"/>
      <c r="J41" s="7"/>
      <c r="L41" s="7"/>
      <c r="S41" s="8"/>
    </row>
    <row r="42" spans="5:19" x14ac:dyDescent="0.2">
      <c r="E42" s="10"/>
      <c r="F42" s="10"/>
      <c r="H42" s="8"/>
      <c r="J42" s="7"/>
      <c r="L42" s="7"/>
      <c r="S42" s="8"/>
    </row>
    <row r="43" spans="5:19" x14ac:dyDescent="0.2">
      <c r="E43" s="10"/>
      <c r="F43" s="10"/>
      <c r="H43" s="8"/>
      <c r="J43" s="7"/>
      <c r="L43" s="7"/>
      <c r="S43" s="8"/>
    </row>
    <row r="44" spans="5:19" x14ac:dyDescent="0.2">
      <c r="E44" s="10"/>
      <c r="F44" s="10"/>
      <c r="H44" s="8"/>
      <c r="J44" s="7"/>
      <c r="L44" s="7"/>
      <c r="S44" s="8"/>
    </row>
    <row r="45" spans="5:19" x14ac:dyDescent="0.2">
      <c r="E45" s="10"/>
      <c r="F45" s="10"/>
      <c r="H45" s="8"/>
      <c r="J45" s="7"/>
      <c r="L45" s="7"/>
      <c r="S45" s="8"/>
    </row>
    <row r="46" spans="5:19" x14ac:dyDescent="0.2">
      <c r="E46" s="10"/>
      <c r="F46" s="10"/>
      <c r="H46" s="8"/>
      <c r="J46" s="7"/>
      <c r="L46" s="7"/>
      <c r="S46" s="8"/>
    </row>
    <row r="47" spans="5:19" x14ac:dyDescent="0.2">
      <c r="E47" s="10"/>
      <c r="F47" s="10"/>
      <c r="H47" s="8"/>
      <c r="J47" s="7"/>
      <c r="L47" s="7"/>
      <c r="S47" s="8"/>
    </row>
    <row r="48" spans="5:19" x14ac:dyDescent="0.2">
      <c r="E48" s="10"/>
      <c r="F48" s="10"/>
      <c r="H48" s="8"/>
      <c r="J48" s="7"/>
      <c r="L48" s="7"/>
      <c r="S48" s="8"/>
    </row>
    <row r="49" spans="5:19" x14ac:dyDescent="0.2">
      <c r="E49" s="10"/>
      <c r="F49" s="10"/>
      <c r="H49" s="8"/>
      <c r="J49" s="7"/>
      <c r="L49" s="7"/>
      <c r="S49" s="8"/>
    </row>
    <row r="50" spans="5:19" x14ac:dyDescent="0.2">
      <c r="E50" s="10"/>
      <c r="F50" s="10"/>
      <c r="H50" s="8"/>
      <c r="J50" s="7"/>
      <c r="L50" s="7"/>
      <c r="S50" s="8"/>
    </row>
    <row r="51" spans="5:19" x14ac:dyDescent="0.2">
      <c r="E51" s="10"/>
      <c r="F51" s="10"/>
      <c r="H51" s="8"/>
      <c r="J51" s="7"/>
      <c r="L51" s="7"/>
      <c r="S51" s="8"/>
    </row>
    <row r="52" spans="5:19" x14ac:dyDescent="0.2">
      <c r="E52" s="10"/>
      <c r="F52" s="10"/>
      <c r="H52" s="8"/>
      <c r="J52" s="7"/>
      <c r="L52" s="7"/>
      <c r="S52" s="8"/>
    </row>
    <row r="53" spans="5:19" x14ac:dyDescent="0.2">
      <c r="E53" s="10"/>
      <c r="F53" s="10"/>
      <c r="H53" s="8"/>
      <c r="J53" s="7"/>
      <c r="L53" s="7"/>
      <c r="S53" s="8"/>
    </row>
    <row r="54" spans="5:19" x14ac:dyDescent="0.2">
      <c r="E54" s="10"/>
      <c r="F54" s="10"/>
      <c r="H54" s="8"/>
      <c r="J54" s="7"/>
      <c r="L54" s="7"/>
      <c r="S54" s="8"/>
    </row>
    <row r="55" spans="5:19" x14ac:dyDescent="0.2">
      <c r="E55" s="10"/>
      <c r="F55" s="10"/>
      <c r="H55" s="8"/>
      <c r="J55" s="7"/>
      <c r="L55" s="7"/>
      <c r="S55" s="8"/>
    </row>
    <row r="56" spans="5:19" x14ac:dyDescent="0.2">
      <c r="E56" s="10"/>
      <c r="F56" s="10"/>
      <c r="H56" s="8"/>
      <c r="J56" s="7"/>
      <c r="L56" s="7"/>
      <c r="S56" s="8"/>
    </row>
    <row r="57" spans="5:19" x14ac:dyDescent="0.2">
      <c r="E57" s="10"/>
      <c r="F57" s="10"/>
      <c r="H57" s="8"/>
      <c r="J57" s="7"/>
      <c r="L57" s="7"/>
      <c r="S57" s="8"/>
    </row>
    <row r="58" spans="5:19" x14ac:dyDescent="0.2">
      <c r="E58" s="10"/>
      <c r="F58" s="10"/>
      <c r="H58" s="8"/>
      <c r="J58" s="7"/>
      <c r="L58" s="7"/>
      <c r="S58" s="8"/>
    </row>
    <row r="59" spans="5:19" x14ac:dyDescent="0.2">
      <c r="E59" s="10"/>
      <c r="F59" s="10"/>
      <c r="H59" s="8"/>
      <c r="J59" s="7"/>
      <c r="L59" s="7"/>
      <c r="S59" s="8"/>
    </row>
    <row r="60" spans="5:19" x14ac:dyDescent="0.2">
      <c r="E60" s="10"/>
      <c r="F60" s="10"/>
      <c r="H60" s="8"/>
      <c r="J60" s="7"/>
      <c r="L60" s="7"/>
      <c r="S60" s="8"/>
    </row>
    <row r="61" spans="5:19" x14ac:dyDescent="0.2">
      <c r="E61" s="10"/>
      <c r="F61" s="10"/>
      <c r="H61" s="8"/>
      <c r="J61" s="7"/>
      <c r="L61" s="7"/>
      <c r="S61" s="8"/>
    </row>
    <row r="62" spans="5:19" x14ac:dyDescent="0.2">
      <c r="E62" s="10"/>
      <c r="F62" s="10"/>
      <c r="H62" s="8"/>
      <c r="J62" s="7"/>
      <c r="L62" s="7"/>
      <c r="S62" s="8"/>
    </row>
    <row r="63" spans="5:19" x14ac:dyDescent="0.2">
      <c r="E63" s="10"/>
      <c r="F63" s="10"/>
      <c r="H63" s="8"/>
      <c r="J63" s="7"/>
      <c r="L63" s="7"/>
      <c r="S63" s="8"/>
    </row>
    <row r="64" spans="5:19" x14ac:dyDescent="0.2">
      <c r="E64" s="10"/>
      <c r="F64" s="10"/>
      <c r="H64" s="8"/>
      <c r="J64" s="7"/>
      <c r="L64" s="7"/>
      <c r="S64" s="8"/>
    </row>
    <row r="65" spans="5:19" x14ac:dyDescent="0.2">
      <c r="E65" s="10"/>
      <c r="F65" s="10"/>
      <c r="H65" s="8"/>
      <c r="J65" s="7"/>
      <c r="L65" s="7"/>
      <c r="S65" s="8"/>
    </row>
    <row r="66" spans="5:19" x14ac:dyDescent="0.2">
      <c r="E66" s="10"/>
      <c r="F66" s="10"/>
      <c r="H66" s="8"/>
      <c r="J66" s="7"/>
      <c r="L66" s="7"/>
      <c r="S66" s="8"/>
    </row>
    <row r="67" spans="5:19" x14ac:dyDescent="0.2">
      <c r="E67" s="10"/>
      <c r="F67" s="10"/>
      <c r="H67" s="8"/>
      <c r="J67" s="7"/>
      <c r="L67" s="7"/>
      <c r="S67" s="8"/>
    </row>
    <row r="68" spans="5:19" x14ac:dyDescent="0.2">
      <c r="E68" s="10"/>
      <c r="F68" s="10"/>
      <c r="H68" s="8"/>
      <c r="J68" s="7"/>
      <c r="L68" s="7"/>
      <c r="S68" s="8"/>
    </row>
    <row r="69" spans="5:19" x14ac:dyDescent="0.2">
      <c r="E69" s="10"/>
      <c r="F69" s="10"/>
      <c r="H69" s="8"/>
      <c r="J69" s="7"/>
      <c r="L69" s="7"/>
      <c r="S69" s="8"/>
    </row>
    <row r="70" spans="5:19" x14ac:dyDescent="0.2">
      <c r="E70" s="10"/>
      <c r="F70" s="10"/>
      <c r="H70" s="8"/>
      <c r="J70" s="7"/>
      <c r="L70" s="7"/>
      <c r="S70" s="8"/>
    </row>
    <row r="71" spans="5:19" x14ac:dyDescent="0.2">
      <c r="E71" s="10"/>
      <c r="F71" s="10"/>
      <c r="H71" s="8"/>
      <c r="J71" s="7"/>
      <c r="L71" s="7"/>
      <c r="S71" s="8"/>
    </row>
    <row r="72" spans="5:19" x14ac:dyDescent="0.2">
      <c r="E72" s="10"/>
      <c r="F72" s="10"/>
      <c r="H72" s="8"/>
      <c r="J72" s="7"/>
      <c r="L72" s="7"/>
      <c r="S72" s="8"/>
    </row>
    <row r="73" spans="5:19" x14ac:dyDescent="0.2">
      <c r="E73" s="10"/>
      <c r="F73" s="10"/>
      <c r="H73" s="8"/>
      <c r="J73" s="7"/>
      <c r="L73" s="7"/>
      <c r="S73" s="8"/>
    </row>
    <row r="74" spans="5:19" x14ac:dyDescent="0.2">
      <c r="E74" s="10"/>
      <c r="F74" s="10"/>
      <c r="H74" s="8"/>
      <c r="J74" s="7"/>
      <c r="L74" s="7"/>
      <c r="S74" s="8"/>
    </row>
    <row r="75" spans="5:19" x14ac:dyDescent="0.2">
      <c r="E75" s="10"/>
      <c r="F75" s="10"/>
      <c r="H75" s="8"/>
      <c r="J75" s="7"/>
      <c r="L75" s="7"/>
      <c r="S75" s="8"/>
    </row>
    <row r="76" spans="5:19" x14ac:dyDescent="0.2">
      <c r="E76" s="10"/>
      <c r="F76" s="10"/>
      <c r="H76" s="8"/>
      <c r="J76" s="7"/>
      <c r="L76" s="7"/>
      <c r="S76" s="8"/>
    </row>
    <row r="77" spans="5:19" x14ac:dyDescent="0.2">
      <c r="E77" s="10"/>
      <c r="F77" s="10"/>
      <c r="H77" s="8"/>
      <c r="J77" s="7"/>
      <c r="L77" s="7"/>
      <c r="S77" s="8"/>
    </row>
    <row r="78" spans="5:19" x14ac:dyDescent="0.2">
      <c r="E78" s="10"/>
      <c r="F78" s="10"/>
      <c r="H78" s="8"/>
      <c r="J78" s="7"/>
      <c r="L78" s="7"/>
      <c r="S78" s="8"/>
    </row>
    <row r="79" spans="5:19" x14ac:dyDescent="0.2">
      <c r="E79" s="10"/>
      <c r="F79" s="10"/>
      <c r="H79" s="8"/>
      <c r="J79" s="7"/>
      <c r="L79" s="7"/>
      <c r="S79" s="8"/>
    </row>
    <row r="80" spans="5:19" x14ac:dyDescent="0.2">
      <c r="E80" s="10"/>
      <c r="F80" s="10"/>
      <c r="H80" s="8"/>
      <c r="J80" s="7"/>
      <c r="L80" s="7"/>
      <c r="S80" s="8"/>
    </row>
    <row r="81" spans="5:19" x14ac:dyDescent="0.2">
      <c r="E81" s="10"/>
      <c r="F81" s="10"/>
      <c r="H81" s="8"/>
      <c r="J81" s="7"/>
      <c r="L81" s="7"/>
      <c r="S81" s="8"/>
    </row>
    <row r="82" spans="5:19" x14ac:dyDescent="0.2">
      <c r="E82" s="10"/>
      <c r="F82" s="10"/>
      <c r="H82" s="8"/>
      <c r="J82" s="7"/>
      <c r="L82" s="7"/>
      <c r="S82" s="8"/>
    </row>
    <row r="83" spans="5:19" x14ac:dyDescent="0.2">
      <c r="E83" s="10"/>
      <c r="F83" s="10"/>
      <c r="H83" s="8"/>
      <c r="J83" s="7"/>
      <c r="L83" s="7"/>
      <c r="S83" s="8"/>
    </row>
    <row r="84" spans="5:19" x14ac:dyDescent="0.2">
      <c r="E84" s="10"/>
      <c r="F84" s="10"/>
      <c r="H84" s="8"/>
      <c r="J84" s="7"/>
      <c r="L84" s="7"/>
      <c r="S84" s="8"/>
    </row>
    <row r="85" spans="5:19" x14ac:dyDescent="0.2">
      <c r="E85" s="10"/>
      <c r="F85" s="10"/>
      <c r="H85" s="8"/>
      <c r="J85" s="7"/>
      <c r="L85" s="7"/>
      <c r="S85" s="8"/>
    </row>
    <row r="86" spans="5:19" x14ac:dyDescent="0.2">
      <c r="E86" s="10"/>
      <c r="F86" s="10"/>
      <c r="H86" s="8"/>
      <c r="J86" s="7"/>
      <c r="L86" s="7"/>
      <c r="S86" s="8"/>
    </row>
    <row r="87" spans="5:19" x14ac:dyDescent="0.2">
      <c r="E87" s="10"/>
      <c r="F87" s="10"/>
      <c r="H87" s="8"/>
      <c r="J87" s="7"/>
      <c r="L87" s="7"/>
      <c r="S87" s="8"/>
    </row>
    <row r="88" spans="5:19" x14ac:dyDescent="0.2">
      <c r="E88" s="10"/>
      <c r="F88" s="10"/>
      <c r="H88" s="8"/>
      <c r="J88" s="7"/>
      <c r="L88" s="7"/>
      <c r="S88" s="8"/>
    </row>
    <row r="89" spans="5:19" x14ac:dyDescent="0.2">
      <c r="E89" s="10"/>
      <c r="F89" s="10"/>
      <c r="H89" s="8"/>
      <c r="J89" s="7"/>
      <c r="L89" s="7"/>
      <c r="S89" s="8"/>
    </row>
    <row r="90" spans="5:19" x14ac:dyDescent="0.2">
      <c r="E90" s="10"/>
      <c r="F90" s="10"/>
      <c r="H90" s="8"/>
      <c r="J90" s="7"/>
      <c r="L90" s="7"/>
      <c r="S90" s="8"/>
    </row>
    <row r="91" spans="5:19" x14ac:dyDescent="0.2">
      <c r="E91" s="10"/>
      <c r="F91" s="10"/>
      <c r="H91" s="8"/>
      <c r="J91" s="7"/>
      <c r="L91" s="7"/>
      <c r="S91" s="8"/>
    </row>
    <row r="92" spans="5:19" x14ac:dyDescent="0.2">
      <c r="E92" s="10"/>
      <c r="F92" s="10"/>
      <c r="H92" s="8"/>
      <c r="J92" s="7"/>
      <c r="L92" s="7"/>
      <c r="S92" s="8"/>
    </row>
    <row r="93" spans="5:19" x14ac:dyDescent="0.2">
      <c r="E93" s="10"/>
      <c r="F93" s="10"/>
      <c r="H93" s="8"/>
      <c r="J93" s="7"/>
      <c r="L93" s="7"/>
      <c r="S93" s="8"/>
    </row>
    <row r="94" spans="5:19" x14ac:dyDescent="0.2">
      <c r="E94" s="10"/>
      <c r="F94" s="10"/>
      <c r="H94" s="8"/>
      <c r="J94" s="7"/>
      <c r="L94" s="7"/>
      <c r="S94" s="8"/>
    </row>
    <row r="95" spans="5:19" x14ac:dyDescent="0.2">
      <c r="E95" s="10"/>
      <c r="F95" s="10"/>
      <c r="H95" s="8"/>
      <c r="J95" s="7"/>
      <c r="L95" s="7"/>
      <c r="S95" s="8"/>
    </row>
    <row r="96" spans="5:19" x14ac:dyDescent="0.2">
      <c r="E96" s="10"/>
      <c r="F96" s="10"/>
      <c r="H96" s="8"/>
      <c r="J96" s="7"/>
      <c r="L96" s="7"/>
      <c r="S96" s="8"/>
    </row>
    <row r="97" spans="5:19" x14ac:dyDescent="0.2">
      <c r="E97" s="10"/>
      <c r="F97" s="10"/>
      <c r="H97" s="8"/>
      <c r="J97" s="7"/>
      <c r="L97" s="7"/>
      <c r="S97" s="8"/>
    </row>
    <row r="98" spans="5:19" x14ac:dyDescent="0.2">
      <c r="E98" s="10"/>
      <c r="F98" s="10"/>
      <c r="H98" s="8"/>
      <c r="J98" s="7"/>
      <c r="L98" s="7"/>
      <c r="S98" s="8"/>
    </row>
    <row r="99" spans="5:19" x14ac:dyDescent="0.2">
      <c r="E99" s="10"/>
      <c r="F99" s="10"/>
      <c r="H99" s="8"/>
      <c r="J99" s="7"/>
      <c r="L99" s="7"/>
      <c r="S99" s="8"/>
    </row>
    <row r="100" spans="5:19" x14ac:dyDescent="0.2">
      <c r="E100" s="10"/>
      <c r="F100" s="10"/>
      <c r="H100" s="8"/>
      <c r="J100" s="7"/>
      <c r="L100" s="7"/>
      <c r="S100" s="8"/>
    </row>
    <row r="101" spans="5:19" x14ac:dyDescent="0.2">
      <c r="E101" s="10"/>
      <c r="F101" s="10"/>
      <c r="H101" s="8"/>
      <c r="J101" s="7"/>
      <c r="L101" s="7"/>
      <c r="S101" s="8"/>
    </row>
    <row r="102" spans="5:19" x14ac:dyDescent="0.2">
      <c r="E102" s="10"/>
      <c r="F102" s="10"/>
      <c r="H102" s="8"/>
      <c r="J102" s="7"/>
      <c r="L102" s="7"/>
      <c r="S102" s="8"/>
    </row>
    <row r="103" spans="5:19" x14ac:dyDescent="0.2">
      <c r="E103" s="10"/>
      <c r="F103" s="10"/>
      <c r="H103" s="8"/>
      <c r="J103" s="7"/>
      <c r="L103" s="7"/>
      <c r="S103" s="8"/>
    </row>
    <row r="104" spans="5:19" x14ac:dyDescent="0.2">
      <c r="E104" s="10"/>
      <c r="F104" s="10"/>
      <c r="H104" s="8"/>
      <c r="J104" s="7"/>
      <c r="L104" s="7"/>
      <c r="S104" s="8"/>
    </row>
    <row r="105" spans="5:19" x14ac:dyDescent="0.2">
      <c r="E105" s="10"/>
      <c r="F105" s="10"/>
      <c r="H105" s="8"/>
      <c r="J105" s="7"/>
      <c r="L105" s="7"/>
      <c r="S105" s="8"/>
    </row>
    <row r="106" spans="5:19" x14ac:dyDescent="0.2">
      <c r="E106" s="10"/>
      <c r="F106" s="10"/>
      <c r="H106" s="8"/>
      <c r="J106" s="7"/>
      <c r="L106" s="7"/>
      <c r="S106" s="8"/>
    </row>
    <row r="107" spans="5:19" x14ac:dyDescent="0.2">
      <c r="E107" s="10"/>
      <c r="F107" s="10"/>
      <c r="H107" s="8"/>
      <c r="J107" s="7"/>
      <c r="L107" s="7"/>
      <c r="S107" s="8"/>
    </row>
    <row r="108" spans="5:19" x14ac:dyDescent="0.2">
      <c r="E108" s="10"/>
      <c r="F108" s="10"/>
      <c r="H108" s="8"/>
      <c r="J108" s="7"/>
      <c r="L108" s="7"/>
      <c r="S108" s="8"/>
    </row>
    <row r="109" spans="5:19" x14ac:dyDescent="0.2">
      <c r="E109" s="10"/>
      <c r="F109" s="10"/>
      <c r="H109" s="8"/>
      <c r="J109" s="7"/>
      <c r="L109" s="7"/>
      <c r="S109" s="8"/>
    </row>
    <row r="110" spans="5:19" x14ac:dyDescent="0.2">
      <c r="E110" s="10"/>
      <c r="F110" s="10"/>
      <c r="H110" s="8"/>
      <c r="J110" s="7"/>
      <c r="L110" s="7"/>
      <c r="S110" s="8"/>
    </row>
    <row r="111" spans="5:19" x14ac:dyDescent="0.2">
      <c r="E111" s="10"/>
      <c r="F111" s="10"/>
      <c r="H111" s="8"/>
      <c r="J111" s="7"/>
      <c r="L111" s="7"/>
      <c r="S111" s="8"/>
    </row>
    <row r="112" spans="5:19" x14ac:dyDescent="0.2">
      <c r="E112" s="10"/>
      <c r="F112" s="10"/>
      <c r="H112" s="8"/>
      <c r="J112" s="7"/>
      <c r="L112" s="7"/>
      <c r="S112" s="8"/>
    </row>
    <row r="113" spans="5:19" x14ac:dyDescent="0.2">
      <c r="E113" s="10"/>
      <c r="F113" s="10"/>
      <c r="H113" s="8"/>
      <c r="J113" s="7"/>
      <c r="L113" s="7"/>
      <c r="S113" s="8"/>
    </row>
    <row r="114" spans="5:19" x14ac:dyDescent="0.2">
      <c r="E114" s="10"/>
      <c r="F114" s="10"/>
      <c r="H114" s="8"/>
      <c r="J114" s="7"/>
      <c r="L114" s="7"/>
      <c r="S114" s="8"/>
    </row>
    <row r="115" spans="5:19" x14ac:dyDescent="0.2">
      <c r="E115" s="10"/>
      <c r="F115" s="10"/>
      <c r="H115" s="8"/>
      <c r="J115" s="7"/>
      <c r="L115" s="7"/>
      <c r="S115" s="8"/>
    </row>
    <row r="116" spans="5:19" x14ac:dyDescent="0.2">
      <c r="E116" s="10"/>
      <c r="F116" s="10"/>
      <c r="H116" s="8"/>
      <c r="J116" s="7"/>
      <c r="L116" s="7"/>
      <c r="S116" s="8"/>
    </row>
    <row r="117" spans="5:19" x14ac:dyDescent="0.2">
      <c r="E117" s="10"/>
      <c r="F117" s="10"/>
      <c r="H117" s="8"/>
      <c r="J117" s="7"/>
      <c r="L117" s="7"/>
      <c r="S117" s="8"/>
    </row>
    <row r="118" spans="5:19" x14ac:dyDescent="0.2">
      <c r="E118" s="10"/>
      <c r="F118" s="10"/>
      <c r="H118" s="8"/>
      <c r="J118" s="7"/>
      <c r="L118" s="7"/>
      <c r="S118" s="8"/>
    </row>
    <row r="119" spans="5:19" x14ac:dyDescent="0.2">
      <c r="E119" s="10"/>
      <c r="F119" s="10"/>
      <c r="H119" s="8"/>
      <c r="J119" s="7"/>
      <c r="L119" s="7"/>
      <c r="S119" s="8"/>
    </row>
    <row r="120" spans="5:19" x14ac:dyDescent="0.2">
      <c r="E120" s="10"/>
      <c r="F120" s="10"/>
      <c r="H120" s="8"/>
      <c r="J120" s="7"/>
      <c r="L120" s="7"/>
      <c r="S120" s="8"/>
    </row>
    <row r="121" spans="5:19" x14ac:dyDescent="0.2">
      <c r="E121" s="10"/>
      <c r="F121" s="10"/>
      <c r="H121" s="8"/>
      <c r="J121" s="7"/>
      <c r="L121" s="7"/>
      <c r="S121" s="8"/>
    </row>
    <row r="122" spans="5:19" x14ac:dyDescent="0.2">
      <c r="E122" s="10"/>
      <c r="F122" s="10"/>
      <c r="H122" s="8"/>
      <c r="J122" s="7"/>
      <c r="L122" s="7"/>
      <c r="S122" s="8"/>
    </row>
    <row r="123" spans="5:19" x14ac:dyDescent="0.2">
      <c r="E123" s="10"/>
      <c r="F123" s="10"/>
      <c r="H123" s="8"/>
      <c r="J123" s="7"/>
      <c r="L123" s="7"/>
      <c r="S123" s="8"/>
    </row>
    <row r="124" spans="5:19" x14ac:dyDescent="0.2">
      <c r="E124" s="10"/>
      <c r="F124" s="10"/>
      <c r="H124" s="8"/>
      <c r="J124" s="7"/>
      <c r="L124" s="7"/>
      <c r="S124" s="8"/>
    </row>
    <row r="125" spans="5:19" x14ac:dyDescent="0.2">
      <c r="E125" s="10"/>
      <c r="F125" s="10"/>
      <c r="H125" s="8"/>
      <c r="J125" s="7"/>
      <c r="L125" s="7"/>
      <c r="S125" s="8"/>
    </row>
    <row r="126" spans="5:19" x14ac:dyDescent="0.2">
      <c r="E126" s="10"/>
      <c r="F126" s="10"/>
      <c r="H126" s="8"/>
      <c r="J126" s="7"/>
      <c r="L126" s="7"/>
      <c r="S126" s="8"/>
    </row>
    <row r="127" spans="5:19" x14ac:dyDescent="0.2">
      <c r="E127" s="10"/>
      <c r="F127" s="10"/>
      <c r="H127" s="8"/>
      <c r="J127" s="7"/>
      <c r="L127" s="7"/>
      <c r="S127" s="8"/>
    </row>
    <row r="128" spans="5:19" x14ac:dyDescent="0.2">
      <c r="E128" s="10"/>
      <c r="F128" s="10"/>
      <c r="H128" s="8"/>
      <c r="J128" s="7"/>
      <c r="L128" s="7"/>
      <c r="S128" s="8"/>
    </row>
    <row r="129" spans="5:19" x14ac:dyDescent="0.2">
      <c r="E129" s="10"/>
      <c r="F129" s="10"/>
      <c r="H129" s="8"/>
      <c r="J129" s="7"/>
      <c r="L129" s="7"/>
      <c r="S129" s="8"/>
    </row>
    <row r="130" spans="5:19" x14ac:dyDescent="0.2">
      <c r="E130" s="10"/>
      <c r="F130" s="10"/>
      <c r="H130" s="8"/>
      <c r="J130" s="7"/>
      <c r="L130" s="7"/>
      <c r="S130" s="8"/>
    </row>
    <row r="131" spans="5:19" x14ac:dyDescent="0.2">
      <c r="E131" s="10"/>
      <c r="F131" s="10"/>
      <c r="H131" s="8"/>
      <c r="J131" s="7"/>
      <c r="L131" s="7"/>
      <c r="S131" s="8"/>
    </row>
    <row r="132" spans="5:19" x14ac:dyDescent="0.2">
      <c r="E132" s="10"/>
      <c r="F132" s="10"/>
      <c r="H132" s="8"/>
      <c r="J132" s="7"/>
      <c r="L132" s="7"/>
      <c r="S132" s="8"/>
    </row>
    <row r="133" spans="5:19" x14ac:dyDescent="0.2">
      <c r="E133" s="10"/>
      <c r="F133" s="10"/>
      <c r="H133" s="8"/>
      <c r="J133" s="7"/>
      <c r="L133" s="7"/>
      <c r="S133" s="8"/>
    </row>
    <row r="134" spans="5:19" x14ac:dyDescent="0.2">
      <c r="E134" s="10"/>
      <c r="F134" s="10"/>
      <c r="H134" s="8"/>
      <c r="J134" s="7"/>
      <c r="L134" s="7"/>
      <c r="S134" s="8"/>
    </row>
    <row r="135" spans="5:19" x14ac:dyDescent="0.2">
      <c r="E135" s="10"/>
      <c r="F135" s="10"/>
      <c r="H135" s="8"/>
      <c r="J135" s="7"/>
      <c r="L135" s="7"/>
      <c r="S135" s="8"/>
    </row>
    <row r="136" spans="5:19" x14ac:dyDescent="0.2">
      <c r="E136" s="10"/>
      <c r="F136" s="10"/>
      <c r="H136" s="8"/>
      <c r="J136" s="7"/>
      <c r="L136" s="7"/>
      <c r="S136" s="8"/>
    </row>
    <row r="137" spans="5:19" x14ac:dyDescent="0.2">
      <c r="E137" s="10"/>
      <c r="F137" s="10"/>
      <c r="H137" s="8"/>
      <c r="J137" s="7"/>
      <c r="L137" s="7"/>
      <c r="S137" s="8"/>
    </row>
    <row r="138" spans="5:19" x14ac:dyDescent="0.2">
      <c r="E138" s="10"/>
      <c r="F138" s="10"/>
      <c r="H138" s="8"/>
      <c r="J138" s="7"/>
      <c r="L138" s="7"/>
      <c r="S138" s="8"/>
    </row>
    <row r="139" spans="5:19" x14ac:dyDescent="0.2">
      <c r="E139" s="10"/>
      <c r="F139" s="10"/>
      <c r="H139" s="8"/>
      <c r="J139" s="7"/>
      <c r="L139" s="7"/>
      <c r="S139" s="8"/>
    </row>
    <row r="140" spans="5:19" x14ac:dyDescent="0.2">
      <c r="E140" s="10"/>
      <c r="F140" s="10"/>
      <c r="H140" s="8"/>
      <c r="J140" s="7"/>
      <c r="L140" s="7"/>
      <c r="S140" s="8"/>
    </row>
    <row r="141" spans="5:19" x14ac:dyDescent="0.2">
      <c r="E141" s="10"/>
      <c r="F141" s="10"/>
      <c r="H141" s="8"/>
      <c r="J141" s="7"/>
      <c r="L141" s="7"/>
      <c r="S141" s="8"/>
    </row>
    <row r="142" spans="5:19" x14ac:dyDescent="0.2">
      <c r="E142" s="10"/>
      <c r="F142" s="10"/>
      <c r="H142" s="8"/>
      <c r="J142" s="7"/>
      <c r="L142" s="7"/>
      <c r="S142" s="8"/>
    </row>
    <row r="143" spans="5:19" x14ac:dyDescent="0.2">
      <c r="E143" s="10"/>
      <c r="F143" s="10"/>
      <c r="H143" s="8"/>
      <c r="J143" s="7"/>
      <c r="L143" s="7"/>
      <c r="S143" s="8"/>
    </row>
    <row r="144" spans="5:19" x14ac:dyDescent="0.2">
      <c r="E144" s="10"/>
      <c r="F144" s="10"/>
      <c r="H144" s="8"/>
      <c r="J144" s="7"/>
      <c r="L144" s="7"/>
      <c r="S144" s="8"/>
    </row>
    <row r="145" spans="5:19" x14ac:dyDescent="0.2">
      <c r="E145" s="10"/>
      <c r="F145" s="10"/>
      <c r="H145" s="8"/>
      <c r="J145" s="7"/>
      <c r="L145" s="7"/>
      <c r="S145" s="8"/>
    </row>
    <row r="146" spans="5:19" x14ac:dyDescent="0.2">
      <c r="E146" s="10"/>
      <c r="F146" s="10"/>
      <c r="H146" s="8"/>
      <c r="J146" s="7"/>
      <c r="L146" s="7"/>
      <c r="S146" s="8"/>
    </row>
    <row r="147" spans="5:19" x14ac:dyDescent="0.2">
      <c r="E147" s="10"/>
      <c r="F147" s="10"/>
      <c r="H147" s="8"/>
      <c r="J147" s="7"/>
      <c r="L147" s="7"/>
      <c r="S147" s="8"/>
    </row>
    <row r="148" spans="5:19" x14ac:dyDescent="0.2">
      <c r="E148" s="10"/>
      <c r="F148" s="10"/>
      <c r="H148" s="8"/>
      <c r="J148" s="7"/>
      <c r="L148" s="7"/>
      <c r="S148" s="8"/>
    </row>
    <row r="149" spans="5:19" x14ac:dyDescent="0.2">
      <c r="E149" s="10"/>
      <c r="F149" s="10"/>
      <c r="H149" s="8"/>
      <c r="J149" s="7"/>
      <c r="L149" s="7"/>
      <c r="S149" s="8"/>
    </row>
    <row r="150" spans="5:19" x14ac:dyDescent="0.2">
      <c r="E150" s="10"/>
      <c r="F150" s="10"/>
      <c r="H150" s="8"/>
      <c r="J150" s="7"/>
      <c r="L150" s="7"/>
      <c r="S150" s="8"/>
    </row>
    <row r="151" spans="5:19" x14ac:dyDescent="0.2">
      <c r="E151" s="10"/>
      <c r="F151" s="10"/>
      <c r="H151" s="8"/>
      <c r="J151" s="7"/>
      <c r="L151" s="7"/>
      <c r="S151" s="8"/>
    </row>
    <row r="152" spans="5:19" x14ac:dyDescent="0.2">
      <c r="E152" s="10"/>
      <c r="F152" s="10"/>
      <c r="H152" s="8"/>
      <c r="J152" s="7"/>
      <c r="L152" s="7"/>
      <c r="S152" s="8"/>
    </row>
    <row r="153" spans="5:19" x14ac:dyDescent="0.2">
      <c r="E153" s="10"/>
      <c r="F153" s="10"/>
      <c r="H153" s="8"/>
      <c r="J153" s="7"/>
      <c r="L153" s="7"/>
      <c r="S153" s="8"/>
    </row>
    <row r="154" spans="5:19" x14ac:dyDescent="0.2">
      <c r="E154" s="10"/>
      <c r="F154" s="10"/>
      <c r="H154" s="8"/>
      <c r="J154" s="7"/>
      <c r="L154" s="7"/>
      <c r="S154" s="8"/>
    </row>
    <row r="155" spans="5:19" x14ac:dyDescent="0.2">
      <c r="E155" s="10"/>
      <c r="F155" s="10"/>
      <c r="H155" s="8"/>
      <c r="J155" s="7"/>
      <c r="L155" s="7"/>
      <c r="S155" s="8"/>
    </row>
    <row r="156" spans="5:19" x14ac:dyDescent="0.2">
      <c r="E156" s="10"/>
      <c r="F156" s="10"/>
      <c r="H156" s="8"/>
      <c r="J156" s="7"/>
      <c r="L156" s="7"/>
      <c r="S156" s="8"/>
    </row>
    <row r="157" spans="5:19" x14ac:dyDescent="0.2">
      <c r="E157" s="10"/>
      <c r="F157" s="10"/>
      <c r="H157" s="8"/>
      <c r="J157" s="7"/>
      <c r="L157" s="7"/>
      <c r="S157" s="8"/>
    </row>
    <row r="158" spans="5:19" x14ac:dyDescent="0.2">
      <c r="E158" s="10"/>
      <c r="F158" s="10"/>
      <c r="H158" s="8"/>
      <c r="J158" s="7"/>
      <c r="L158" s="7"/>
      <c r="S158" s="8"/>
    </row>
    <row r="159" spans="5:19" x14ac:dyDescent="0.2">
      <c r="E159" s="10"/>
      <c r="F159" s="10"/>
      <c r="H159" s="8"/>
      <c r="J159" s="7"/>
      <c r="L159" s="7"/>
      <c r="S159" s="8"/>
    </row>
    <row r="160" spans="5:19" x14ac:dyDescent="0.2">
      <c r="E160" s="10"/>
      <c r="F160" s="10"/>
      <c r="H160" s="8"/>
      <c r="J160" s="7"/>
      <c r="L160" s="7"/>
      <c r="S160" s="8"/>
    </row>
    <row r="161" spans="5:19" x14ac:dyDescent="0.2">
      <c r="E161" s="10"/>
      <c r="F161" s="10"/>
      <c r="H161" s="8"/>
      <c r="J161" s="7"/>
      <c r="L161" s="7"/>
      <c r="S161" s="8"/>
    </row>
    <row r="162" spans="5:19" x14ac:dyDescent="0.2">
      <c r="E162" s="10"/>
      <c r="F162" s="10"/>
      <c r="H162" s="8"/>
      <c r="J162" s="7"/>
      <c r="L162" s="7"/>
      <c r="S162" s="8"/>
    </row>
    <row r="163" spans="5:19" x14ac:dyDescent="0.2">
      <c r="E163" s="10"/>
      <c r="F163" s="10"/>
      <c r="H163" s="8"/>
      <c r="J163" s="7"/>
      <c r="L163" s="7"/>
      <c r="S163" s="8"/>
    </row>
    <row r="164" spans="5:19" x14ac:dyDescent="0.2">
      <c r="E164" s="10"/>
      <c r="F164" s="10"/>
      <c r="H164" s="8"/>
      <c r="J164" s="7"/>
      <c r="L164" s="7"/>
      <c r="S164" s="8"/>
    </row>
    <row r="165" spans="5:19" x14ac:dyDescent="0.2">
      <c r="E165" s="10"/>
      <c r="F165" s="10"/>
      <c r="H165" s="8"/>
      <c r="J165" s="7"/>
      <c r="L165" s="7"/>
      <c r="S165" s="8"/>
    </row>
    <row r="166" spans="5:19" x14ac:dyDescent="0.2">
      <c r="E166" s="10"/>
      <c r="F166" s="10"/>
      <c r="H166" s="8"/>
      <c r="J166" s="7"/>
      <c r="L166" s="7"/>
      <c r="S166" s="8"/>
    </row>
    <row r="167" spans="5:19" x14ac:dyDescent="0.2">
      <c r="E167" s="10"/>
      <c r="F167" s="10"/>
      <c r="H167" s="8"/>
      <c r="J167" s="7"/>
      <c r="L167" s="7"/>
      <c r="S167" s="8"/>
    </row>
    <row r="168" spans="5:19" x14ac:dyDescent="0.2">
      <c r="E168" s="10"/>
      <c r="F168" s="10"/>
      <c r="H168" s="8"/>
      <c r="J168" s="7"/>
      <c r="L168" s="7"/>
      <c r="S168" s="8"/>
    </row>
    <row r="169" spans="5:19" x14ac:dyDescent="0.2">
      <c r="E169" s="10"/>
      <c r="F169" s="10"/>
      <c r="H169" s="8"/>
      <c r="J169" s="7"/>
      <c r="L169" s="7"/>
      <c r="S169" s="8"/>
    </row>
    <row r="170" spans="5:19" x14ac:dyDescent="0.2">
      <c r="E170" s="10"/>
      <c r="F170" s="10"/>
      <c r="H170" s="8"/>
      <c r="J170" s="7"/>
      <c r="L170" s="7"/>
      <c r="S170" s="8"/>
    </row>
    <row r="171" spans="5:19" x14ac:dyDescent="0.2">
      <c r="E171" s="10"/>
      <c r="F171" s="10"/>
      <c r="H171" s="8"/>
      <c r="J171" s="7"/>
      <c r="L171" s="7"/>
      <c r="S171" s="8"/>
    </row>
    <row r="172" spans="5:19" x14ac:dyDescent="0.2">
      <c r="E172" s="10"/>
      <c r="F172" s="10"/>
      <c r="H172" s="8"/>
      <c r="J172" s="7"/>
      <c r="L172" s="7"/>
      <c r="S172" s="8"/>
    </row>
    <row r="173" spans="5:19" x14ac:dyDescent="0.2">
      <c r="E173" s="10"/>
      <c r="F173" s="10"/>
      <c r="H173" s="8"/>
      <c r="J173" s="7"/>
      <c r="L173" s="7"/>
      <c r="S173" s="8"/>
    </row>
    <row r="174" spans="5:19" x14ac:dyDescent="0.2">
      <c r="E174" s="10"/>
      <c r="F174" s="10"/>
      <c r="H174" s="8"/>
      <c r="J174" s="7"/>
      <c r="L174" s="7"/>
      <c r="S174" s="8"/>
    </row>
    <row r="175" spans="5:19" x14ac:dyDescent="0.2">
      <c r="E175" s="10"/>
      <c r="F175" s="10"/>
      <c r="H175" s="8"/>
      <c r="J175" s="7"/>
      <c r="L175" s="7"/>
      <c r="S175" s="8"/>
    </row>
    <row r="176" spans="5:19" x14ac:dyDescent="0.2">
      <c r="E176" s="10"/>
      <c r="F176" s="10"/>
      <c r="H176" s="8"/>
      <c r="J176" s="7"/>
      <c r="L176" s="7"/>
      <c r="S176" s="8"/>
    </row>
    <row r="177" spans="5:19" x14ac:dyDescent="0.2">
      <c r="E177" s="10"/>
      <c r="F177" s="10"/>
      <c r="H177" s="8"/>
      <c r="J177" s="7"/>
      <c r="L177" s="7"/>
      <c r="S177" s="8"/>
    </row>
    <row r="178" spans="5:19" x14ac:dyDescent="0.2">
      <c r="E178" s="10"/>
      <c r="F178" s="10"/>
      <c r="H178" s="8"/>
      <c r="J178" s="7"/>
      <c r="L178" s="7"/>
      <c r="S178" s="8"/>
    </row>
    <row r="179" spans="5:19" x14ac:dyDescent="0.2">
      <c r="E179" s="10"/>
      <c r="F179" s="10"/>
      <c r="H179" s="8"/>
      <c r="J179" s="7"/>
      <c r="L179" s="7"/>
      <c r="S179" s="8"/>
    </row>
    <row r="180" spans="5:19" x14ac:dyDescent="0.2">
      <c r="E180" s="10"/>
      <c r="F180" s="10"/>
      <c r="H180" s="8"/>
      <c r="J180" s="7"/>
      <c r="L180" s="7"/>
      <c r="S180" s="8"/>
    </row>
    <row r="181" spans="5:19" x14ac:dyDescent="0.2">
      <c r="E181" s="10"/>
      <c r="F181" s="10"/>
      <c r="H181" s="8"/>
      <c r="J181" s="7"/>
      <c r="L181" s="7"/>
      <c r="S181" s="8"/>
    </row>
    <row r="182" spans="5:19" x14ac:dyDescent="0.2">
      <c r="E182" s="10"/>
      <c r="F182" s="10"/>
      <c r="H182" s="8"/>
      <c r="J182" s="7"/>
      <c r="L182" s="7"/>
      <c r="S182" s="8"/>
    </row>
    <row r="183" spans="5:19" x14ac:dyDescent="0.2">
      <c r="E183" s="10"/>
      <c r="F183" s="10"/>
      <c r="H183" s="8"/>
      <c r="J183" s="7"/>
      <c r="L183" s="7"/>
      <c r="S183" s="8"/>
    </row>
    <row r="184" spans="5:19" x14ac:dyDescent="0.2">
      <c r="E184" s="10"/>
      <c r="F184" s="10"/>
      <c r="H184" s="8"/>
      <c r="J184" s="7"/>
      <c r="L184" s="7"/>
      <c r="S184" s="8"/>
    </row>
    <row r="185" spans="5:19" x14ac:dyDescent="0.2">
      <c r="E185" s="10"/>
      <c r="F185" s="10"/>
      <c r="H185" s="8"/>
      <c r="J185" s="7"/>
      <c r="L185" s="7"/>
      <c r="S185" s="8"/>
    </row>
    <row r="186" spans="5:19" x14ac:dyDescent="0.2">
      <c r="E186" s="10"/>
      <c r="F186" s="10"/>
      <c r="H186" s="8"/>
      <c r="J186" s="7"/>
      <c r="L186" s="7"/>
      <c r="S186" s="8"/>
    </row>
    <row r="187" spans="5:19" x14ac:dyDescent="0.2">
      <c r="E187" s="10"/>
      <c r="F187" s="10"/>
      <c r="H187" s="8"/>
      <c r="J187" s="7"/>
      <c r="L187" s="7"/>
      <c r="S187" s="8"/>
    </row>
    <row r="188" spans="5:19" x14ac:dyDescent="0.2">
      <c r="E188" s="10"/>
      <c r="F188" s="10"/>
      <c r="H188" s="8"/>
      <c r="J188" s="7"/>
      <c r="L188" s="7"/>
      <c r="S188" s="8"/>
    </row>
    <row r="189" spans="5:19" x14ac:dyDescent="0.2">
      <c r="E189" s="10"/>
      <c r="F189" s="10"/>
      <c r="H189" s="8"/>
      <c r="J189" s="7"/>
      <c r="L189" s="7"/>
      <c r="S189" s="8"/>
    </row>
    <row r="190" spans="5:19" x14ac:dyDescent="0.2">
      <c r="E190" s="10"/>
      <c r="F190" s="10"/>
      <c r="H190" s="8"/>
      <c r="J190" s="7"/>
      <c r="L190" s="7"/>
      <c r="S190" s="8"/>
    </row>
    <row r="191" spans="5:19" x14ac:dyDescent="0.2">
      <c r="E191" s="10"/>
      <c r="F191" s="10"/>
      <c r="H191" s="8"/>
      <c r="J191" s="7"/>
      <c r="L191" s="7"/>
      <c r="S191" s="8"/>
    </row>
    <row r="192" spans="5:19" x14ac:dyDescent="0.2">
      <c r="E192" s="10"/>
      <c r="F192" s="10"/>
      <c r="H192" s="8"/>
      <c r="J192" s="7"/>
      <c r="L192" s="7"/>
      <c r="S192" s="8"/>
    </row>
    <row r="193" spans="5:19" x14ac:dyDescent="0.2">
      <c r="E193" s="10"/>
      <c r="F193" s="10"/>
      <c r="H193" s="8"/>
      <c r="J193" s="7"/>
      <c r="L193" s="7"/>
      <c r="S193" s="8"/>
    </row>
    <row r="194" spans="5:19" x14ac:dyDescent="0.2">
      <c r="E194" s="10"/>
      <c r="F194" s="10"/>
      <c r="H194" s="8"/>
      <c r="J194" s="7"/>
      <c r="L194" s="7"/>
      <c r="S194" s="8"/>
    </row>
    <row r="195" spans="5:19" x14ac:dyDescent="0.2">
      <c r="E195" s="10"/>
      <c r="F195" s="10"/>
      <c r="H195" s="8"/>
      <c r="J195" s="7"/>
      <c r="L195" s="7"/>
      <c r="S195" s="8"/>
    </row>
    <row r="196" spans="5:19" x14ac:dyDescent="0.2">
      <c r="E196" s="10"/>
      <c r="F196" s="10"/>
      <c r="H196" s="8"/>
      <c r="J196" s="7"/>
      <c r="L196" s="7"/>
      <c r="S196" s="8"/>
    </row>
    <row r="197" spans="5:19" x14ac:dyDescent="0.2">
      <c r="E197" s="10"/>
      <c r="F197" s="10"/>
      <c r="H197" s="8"/>
      <c r="J197" s="7"/>
      <c r="L197" s="7"/>
      <c r="S197" s="8"/>
    </row>
    <row r="198" spans="5:19" x14ac:dyDescent="0.2">
      <c r="E198" s="10"/>
      <c r="F198" s="10"/>
      <c r="H198" s="8"/>
      <c r="J198" s="7"/>
      <c r="L198" s="7"/>
      <c r="S198" s="8"/>
    </row>
    <row r="199" spans="5:19" x14ac:dyDescent="0.2">
      <c r="E199" s="10"/>
      <c r="F199" s="10"/>
      <c r="H199" s="8"/>
      <c r="J199" s="7"/>
      <c r="L199" s="7"/>
      <c r="S199" s="8"/>
    </row>
    <row r="200" spans="5:19" x14ac:dyDescent="0.2">
      <c r="E200" s="10"/>
      <c r="F200" s="10"/>
      <c r="H200" s="8"/>
      <c r="J200" s="7"/>
      <c r="L200" s="7"/>
      <c r="S200" s="8"/>
    </row>
    <row r="201" spans="5:19" x14ac:dyDescent="0.2">
      <c r="E201" s="10"/>
      <c r="F201" s="10"/>
      <c r="H201" s="8"/>
      <c r="J201" s="7"/>
      <c r="L201" s="7"/>
      <c r="S201" s="8"/>
    </row>
    <row r="202" spans="5:19" x14ac:dyDescent="0.2">
      <c r="E202" s="10"/>
      <c r="F202" s="10"/>
      <c r="H202" s="8"/>
      <c r="J202" s="7"/>
      <c r="L202" s="7"/>
      <c r="S202" s="8"/>
    </row>
    <row r="203" spans="5:19" x14ac:dyDescent="0.2">
      <c r="E203" s="10"/>
      <c r="F203" s="10"/>
      <c r="H203" s="8"/>
      <c r="J203" s="7"/>
      <c r="L203" s="7"/>
      <c r="S203" s="8"/>
    </row>
    <row r="204" spans="5:19" x14ac:dyDescent="0.2">
      <c r="E204" s="10"/>
      <c r="F204" s="10"/>
      <c r="H204" s="8"/>
      <c r="J204" s="7"/>
      <c r="L204" s="7"/>
      <c r="S204" s="8"/>
    </row>
    <row r="205" spans="5:19" x14ac:dyDescent="0.2">
      <c r="E205" s="10"/>
      <c r="F205" s="10"/>
      <c r="H205" s="8"/>
      <c r="J205" s="7"/>
      <c r="L205" s="7"/>
      <c r="S205" s="8"/>
    </row>
    <row r="206" spans="5:19" x14ac:dyDescent="0.2">
      <c r="E206" s="10"/>
      <c r="F206" s="10"/>
      <c r="H206" s="8"/>
      <c r="J206" s="7"/>
      <c r="L206" s="7"/>
      <c r="S206" s="8"/>
    </row>
    <row r="207" spans="5:19" x14ac:dyDescent="0.2">
      <c r="E207" s="10"/>
      <c r="F207" s="10"/>
      <c r="H207" s="8"/>
      <c r="J207" s="7"/>
      <c r="L207" s="7"/>
      <c r="S207" s="8"/>
    </row>
    <row r="208" spans="5:19" x14ac:dyDescent="0.2">
      <c r="E208" s="10"/>
      <c r="F208" s="10"/>
      <c r="H208" s="8"/>
      <c r="J208" s="7"/>
      <c r="L208" s="7"/>
      <c r="S208" s="8"/>
    </row>
    <row r="209" spans="5:19" x14ac:dyDescent="0.2">
      <c r="E209" s="10"/>
      <c r="F209" s="10"/>
      <c r="H209" s="8"/>
      <c r="J209" s="7"/>
      <c r="L209" s="7"/>
      <c r="S209" s="8"/>
    </row>
    <row r="210" spans="5:19" x14ac:dyDescent="0.2">
      <c r="E210" s="10"/>
      <c r="F210" s="10"/>
      <c r="H210" s="8"/>
      <c r="J210" s="7"/>
      <c r="L210" s="7"/>
      <c r="S210" s="8"/>
    </row>
    <row r="211" spans="5:19" x14ac:dyDescent="0.2">
      <c r="E211" s="10"/>
      <c r="F211" s="10"/>
      <c r="H211" s="8"/>
      <c r="J211" s="7"/>
      <c r="L211" s="7"/>
      <c r="S211" s="8"/>
    </row>
    <row r="212" spans="5:19" x14ac:dyDescent="0.2">
      <c r="E212" s="10"/>
      <c r="F212" s="10"/>
      <c r="H212" s="8"/>
      <c r="J212" s="7"/>
      <c r="L212" s="7"/>
      <c r="S212" s="8"/>
    </row>
    <row r="213" spans="5:19" x14ac:dyDescent="0.2">
      <c r="E213" s="10"/>
      <c r="F213" s="10"/>
      <c r="H213" s="8"/>
      <c r="J213" s="7"/>
      <c r="L213" s="7"/>
      <c r="S213" s="8"/>
    </row>
    <row r="214" spans="5:19" x14ac:dyDescent="0.2">
      <c r="E214" s="10"/>
      <c r="F214" s="10"/>
      <c r="H214" s="8"/>
      <c r="J214" s="7"/>
      <c r="L214" s="7"/>
      <c r="S214" s="8"/>
    </row>
    <row r="215" spans="5:19" x14ac:dyDescent="0.2">
      <c r="E215" s="10"/>
      <c r="F215" s="10"/>
      <c r="H215" s="8"/>
      <c r="J215" s="7"/>
      <c r="L215" s="7"/>
      <c r="S215" s="8"/>
    </row>
    <row r="216" spans="5:19" x14ac:dyDescent="0.2">
      <c r="E216" s="10"/>
      <c r="F216" s="10"/>
      <c r="H216" s="8"/>
      <c r="J216" s="7"/>
      <c r="L216" s="7"/>
      <c r="S216" s="8"/>
    </row>
    <row r="217" spans="5:19" x14ac:dyDescent="0.2">
      <c r="E217" s="10"/>
      <c r="F217" s="10"/>
      <c r="H217" s="8"/>
      <c r="J217" s="7"/>
      <c r="L217" s="7"/>
      <c r="S217" s="8"/>
    </row>
    <row r="218" spans="5:19" x14ac:dyDescent="0.2">
      <c r="E218" s="10"/>
      <c r="F218" s="10"/>
      <c r="H218" s="8"/>
      <c r="J218" s="7"/>
      <c r="L218" s="7"/>
      <c r="S218" s="8"/>
    </row>
    <row r="219" spans="5:19" x14ac:dyDescent="0.2">
      <c r="E219" s="10"/>
      <c r="F219" s="10"/>
      <c r="H219" s="8"/>
      <c r="J219" s="7"/>
      <c r="L219" s="7"/>
      <c r="S219" s="8"/>
    </row>
    <row r="220" spans="5:19" x14ac:dyDescent="0.2">
      <c r="E220" s="10"/>
      <c r="F220" s="10"/>
      <c r="H220" s="8"/>
      <c r="J220" s="7"/>
      <c r="L220" s="7"/>
      <c r="S220" s="8"/>
    </row>
    <row r="221" spans="5:19" x14ac:dyDescent="0.2">
      <c r="E221" s="10"/>
      <c r="F221" s="10"/>
      <c r="H221" s="8"/>
      <c r="J221" s="7"/>
      <c r="L221" s="7"/>
      <c r="S221" s="8"/>
    </row>
    <row r="222" spans="5:19" x14ac:dyDescent="0.2">
      <c r="E222" s="10"/>
      <c r="F222" s="10"/>
      <c r="H222" s="8"/>
      <c r="J222" s="7"/>
      <c r="L222" s="7"/>
      <c r="S222" s="8"/>
    </row>
    <row r="223" spans="5:19" x14ac:dyDescent="0.2">
      <c r="E223" s="10"/>
      <c r="F223" s="10"/>
      <c r="H223" s="8"/>
      <c r="J223" s="7"/>
      <c r="L223" s="7"/>
      <c r="S223" s="8"/>
    </row>
    <row r="224" spans="5:19" x14ac:dyDescent="0.2">
      <c r="E224" s="10"/>
      <c r="F224" s="10"/>
      <c r="H224" s="8"/>
      <c r="J224" s="7"/>
      <c r="L224" s="7"/>
      <c r="S224" s="8"/>
    </row>
    <row r="225" spans="5:19" x14ac:dyDescent="0.2">
      <c r="E225" s="10"/>
      <c r="F225" s="10"/>
      <c r="H225" s="8"/>
      <c r="J225" s="7"/>
      <c r="L225" s="7"/>
      <c r="S225" s="8"/>
    </row>
    <row r="226" spans="5:19" x14ac:dyDescent="0.2">
      <c r="E226" s="10"/>
      <c r="F226" s="10"/>
      <c r="H226" s="8"/>
      <c r="J226" s="7"/>
      <c r="L226" s="7"/>
      <c r="S226" s="8"/>
    </row>
    <row r="227" spans="5:19" x14ac:dyDescent="0.2">
      <c r="E227" s="10"/>
      <c r="F227" s="10"/>
      <c r="H227" s="8"/>
      <c r="J227" s="7"/>
      <c r="L227" s="7"/>
      <c r="S227" s="8"/>
    </row>
    <row r="228" spans="5:19" x14ac:dyDescent="0.2">
      <c r="E228" s="10"/>
      <c r="F228" s="10"/>
      <c r="H228" s="8"/>
      <c r="J228" s="7"/>
      <c r="L228" s="7"/>
      <c r="S228" s="8"/>
    </row>
    <row r="229" spans="5:19" x14ac:dyDescent="0.2">
      <c r="E229" s="10"/>
      <c r="F229" s="10"/>
      <c r="H229" s="8"/>
      <c r="J229" s="7"/>
      <c r="L229" s="7"/>
      <c r="S229" s="8"/>
    </row>
    <row r="230" spans="5:19" x14ac:dyDescent="0.2">
      <c r="E230" s="10"/>
      <c r="F230" s="10"/>
      <c r="H230" s="8"/>
      <c r="J230" s="7"/>
      <c r="L230" s="7"/>
      <c r="S230" s="8"/>
    </row>
    <row r="231" spans="5:19" x14ac:dyDescent="0.2">
      <c r="E231" s="10"/>
      <c r="F231" s="10"/>
      <c r="H231" s="8"/>
      <c r="J231" s="7"/>
      <c r="L231" s="7"/>
      <c r="S231" s="8"/>
    </row>
    <row r="232" spans="5:19" x14ac:dyDescent="0.2">
      <c r="E232" s="10"/>
      <c r="F232" s="10"/>
      <c r="H232" s="8"/>
      <c r="J232" s="7"/>
      <c r="L232" s="7"/>
      <c r="S232" s="8"/>
    </row>
    <row r="233" spans="5:19" x14ac:dyDescent="0.2">
      <c r="E233" s="10"/>
      <c r="F233" s="10"/>
      <c r="H233" s="8"/>
      <c r="J233" s="7"/>
      <c r="L233" s="7"/>
      <c r="S233" s="8"/>
    </row>
    <row r="234" spans="5:19" x14ac:dyDescent="0.2">
      <c r="E234" s="10"/>
      <c r="F234" s="10"/>
      <c r="H234" s="8"/>
      <c r="J234" s="7"/>
      <c r="L234" s="7"/>
      <c r="S234" s="8"/>
    </row>
    <row r="235" spans="5:19" x14ac:dyDescent="0.2">
      <c r="E235" s="10"/>
      <c r="F235" s="10"/>
      <c r="H235" s="8"/>
      <c r="J235" s="7"/>
      <c r="L235" s="7"/>
      <c r="S235" s="8"/>
    </row>
    <row r="236" spans="5:19" x14ac:dyDescent="0.2">
      <c r="E236" s="10"/>
      <c r="F236" s="10"/>
      <c r="H236" s="8"/>
      <c r="J236" s="7"/>
      <c r="L236" s="7"/>
      <c r="S236" s="8"/>
    </row>
    <row r="237" spans="5:19" x14ac:dyDescent="0.2">
      <c r="E237" s="10"/>
      <c r="F237" s="10"/>
      <c r="H237" s="8"/>
      <c r="J237" s="7"/>
      <c r="L237" s="7"/>
      <c r="S237" s="8"/>
    </row>
    <row r="238" spans="5:19" x14ac:dyDescent="0.2">
      <c r="E238" s="10"/>
      <c r="F238" s="10"/>
      <c r="H238" s="8"/>
      <c r="J238" s="7"/>
      <c r="L238" s="7"/>
      <c r="S238" s="8"/>
    </row>
    <row r="239" spans="5:19" x14ac:dyDescent="0.2">
      <c r="E239" s="10"/>
      <c r="F239" s="10"/>
      <c r="H239" s="8"/>
      <c r="J239" s="7"/>
      <c r="L239" s="7"/>
      <c r="S239" s="8"/>
    </row>
    <row r="240" spans="5:19" x14ac:dyDescent="0.2">
      <c r="E240" s="10"/>
      <c r="F240" s="10"/>
      <c r="H240" s="8"/>
      <c r="J240" s="7"/>
      <c r="L240" s="7"/>
      <c r="S240" s="8"/>
    </row>
    <row r="241" spans="5:19" x14ac:dyDescent="0.2">
      <c r="E241" s="10"/>
      <c r="F241" s="10"/>
      <c r="H241" s="8"/>
      <c r="J241" s="7"/>
      <c r="L241" s="7"/>
      <c r="S241" s="8"/>
    </row>
    <row r="242" spans="5:19" x14ac:dyDescent="0.2">
      <c r="E242" s="10"/>
      <c r="F242" s="10"/>
      <c r="H242" s="8"/>
      <c r="J242" s="7"/>
      <c r="L242" s="7"/>
      <c r="S242" s="8"/>
    </row>
    <row r="243" spans="5:19" x14ac:dyDescent="0.2">
      <c r="E243" s="10"/>
      <c r="F243" s="10"/>
      <c r="H243" s="8"/>
      <c r="J243" s="7"/>
      <c r="L243" s="7"/>
      <c r="S243" s="8"/>
    </row>
    <row r="244" spans="5:19" x14ac:dyDescent="0.2">
      <c r="E244" s="10"/>
      <c r="F244" s="10"/>
      <c r="H244" s="8"/>
      <c r="J244" s="7"/>
      <c r="L244" s="7"/>
      <c r="S244" s="8"/>
    </row>
    <row r="245" spans="5:19" x14ac:dyDescent="0.2">
      <c r="E245" s="10"/>
      <c r="F245" s="10"/>
      <c r="H245" s="8"/>
      <c r="J245" s="7"/>
      <c r="L245" s="7"/>
      <c r="S245" s="8"/>
    </row>
    <row r="246" spans="5:19" x14ac:dyDescent="0.2">
      <c r="E246" s="10"/>
      <c r="F246" s="10"/>
      <c r="H246" s="8"/>
      <c r="J246" s="7"/>
      <c r="L246" s="7"/>
      <c r="S246" s="8"/>
    </row>
    <row r="247" spans="5:19" x14ac:dyDescent="0.2">
      <c r="E247" s="10"/>
      <c r="F247" s="10"/>
      <c r="H247" s="8"/>
      <c r="J247" s="7"/>
      <c r="L247" s="7"/>
      <c r="S247" s="8"/>
    </row>
    <row r="248" spans="5:19" x14ac:dyDescent="0.2">
      <c r="E248" s="10"/>
      <c r="F248" s="10"/>
      <c r="H248" s="8"/>
      <c r="J248" s="7"/>
      <c r="L248" s="7"/>
      <c r="S248" s="8"/>
    </row>
    <row r="249" spans="5:19" x14ac:dyDescent="0.2">
      <c r="E249" s="10"/>
      <c r="F249" s="10"/>
      <c r="H249" s="8"/>
      <c r="J249" s="7"/>
      <c r="L249" s="7"/>
      <c r="S249" s="8"/>
    </row>
    <row r="250" spans="5:19" x14ac:dyDescent="0.2">
      <c r="E250" s="10"/>
      <c r="F250" s="10"/>
      <c r="H250" s="8"/>
      <c r="J250" s="7"/>
      <c r="L250" s="7"/>
      <c r="S250" s="8"/>
    </row>
    <row r="251" spans="5:19" x14ac:dyDescent="0.2">
      <c r="E251" s="10"/>
      <c r="F251" s="10"/>
      <c r="H251" s="8"/>
      <c r="J251" s="7"/>
      <c r="L251" s="7"/>
      <c r="S251" s="8"/>
    </row>
    <row r="252" spans="5:19" x14ac:dyDescent="0.2">
      <c r="E252" s="10"/>
      <c r="F252" s="10"/>
      <c r="H252" s="8"/>
      <c r="J252" s="7"/>
      <c r="L252" s="7"/>
      <c r="S252" s="8"/>
    </row>
    <row r="253" spans="5:19" x14ac:dyDescent="0.2">
      <c r="E253" s="10"/>
      <c r="F253" s="10"/>
      <c r="H253" s="8"/>
      <c r="J253" s="7"/>
      <c r="L253" s="7"/>
      <c r="S253" s="8"/>
    </row>
    <row r="254" spans="5:19" x14ac:dyDescent="0.2">
      <c r="E254" s="10"/>
      <c r="F254" s="10"/>
      <c r="H254" s="8"/>
      <c r="J254" s="7"/>
      <c r="L254" s="7"/>
      <c r="S254" s="8"/>
    </row>
    <row r="255" spans="5:19" x14ac:dyDescent="0.2">
      <c r="E255" s="10"/>
      <c r="F255" s="10"/>
      <c r="H255" s="8"/>
      <c r="J255" s="7"/>
      <c r="L255" s="7"/>
      <c r="S255" s="8"/>
    </row>
    <row r="256" spans="5:19" x14ac:dyDescent="0.2">
      <c r="E256" s="10"/>
      <c r="F256" s="10"/>
      <c r="H256" s="8"/>
      <c r="J256" s="7"/>
      <c r="L256" s="7"/>
      <c r="S256" s="8"/>
    </row>
    <row r="257" spans="5:19" x14ac:dyDescent="0.2">
      <c r="E257" s="10"/>
      <c r="F257" s="10"/>
      <c r="H257" s="8"/>
      <c r="J257" s="7"/>
      <c r="L257" s="7"/>
      <c r="S257" s="8"/>
    </row>
    <row r="258" spans="5:19" x14ac:dyDescent="0.2">
      <c r="E258" s="10"/>
      <c r="F258" s="10"/>
      <c r="H258" s="8"/>
      <c r="J258" s="7"/>
      <c r="L258" s="7"/>
      <c r="S258" s="8"/>
    </row>
    <row r="259" spans="5:19" x14ac:dyDescent="0.2">
      <c r="E259" s="10"/>
      <c r="F259" s="10"/>
      <c r="H259" s="8"/>
      <c r="J259" s="7"/>
      <c r="L259" s="7"/>
      <c r="S259" s="8"/>
    </row>
    <row r="260" spans="5:19" x14ac:dyDescent="0.2">
      <c r="E260" s="10"/>
      <c r="F260" s="10"/>
      <c r="H260" s="8"/>
      <c r="J260" s="7"/>
      <c r="L260" s="7"/>
      <c r="S260" s="8"/>
    </row>
    <row r="261" spans="5:19" x14ac:dyDescent="0.2">
      <c r="E261" s="10"/>
      <c r="F261" s="10"/>
      <c r="H261" s="8"/>
      <c r="J261" s="7"/>
      <c r="L261" s="7"/>
      <c r="S261" s="8"/>
    </row>
    <row r="262" spans="5:19" x14ac:dyDescent="0.2">
      <c r="E262" s="10"/>
      <c r="F262" s="10"/>
      <c r="H262" s="8"/>
      <c r="J262" s="7"/>
      <c r="L262" s="7"/>
      <c r="S262" s="8"/>
    </row>
    <row r="263" spans="5:19" x14ac:dyDescent="0.2">
      <c r="E263" s="10"/>
      <c r="F263" s="10"/>
      <c r="H263" s="8"/>
      <c r="J263" s="7"/>
      <c r="L263" s="7"/>
      <c r="S263" s="8"/>
    </row>
    <row r="264" spans="5:19" x14ac:dyDescent="0.2">
      <c r="E264" s="10"/>
      <c r="F264" s="10"/>
      <c r="H264" s="8"/>
      <c r="J264" s="7"/>
      <c r="L264" s="7"/>
      <c r="S264" s="8"/>
    </row>
    <row r="265" spans="5:19" x14ac:dyDescent="0.2">
      <c r="E265" s="10"/>
      <c r="F265" s="10"/>
      <c r="H265" s="8"/>
      <c r="J265" s="7"/>
      <c r="L265" s="7"/>
      <c r="S265" s="8"/>
    </row>
    <row r="266" spans="5:19" x14ac:dyDescent="0.2">
      <c r="E266" s="10"/>
      <c r="F266" s="10"/>
      <c r="H266" s="8"/>
      <c r="J266" s="7"/>
      <c r="L266" s="7"/>
      <c r="S266" s="8"/>
    </row>
    <row r="267" spans="5:19" x14ac:dyDescent="0.2">
      <c r="E267" s="10"/>
      <c r="F267" s="10"/>
      <c r="H267" s="8"/>
      <c r="J267" s="7"/>
      <c r="L267" s="7"/>
      <c r="S267" s="8"/>
    </row>
    <row r="268" spans="5:19" x14ac:dyDescent="0.2">
      <c r="E268" s="10"/>
      <c r="F268" s="10"/>
      <c r="H268" s="8"/>
      <c r="J268" s="7"/>
      <c r="L268" s="7"/>
      <c r="S268" s="8"/>
    </row>
    <row r="269" spans="5:19" x14ac:dyDescent="0.2">
      <c r="E269" s="10"/>
      <c r="F269" s="10"/>
      <c r="H269" s="8"/>
      <c r="J269" s="7"/>
      <c r="L269" s="7"/>
      <c r="S269" s="8"/>
    </row>
    <row r="270" spans="5:19" x14ac:dyDescent="0.2">
      <c r="E270" s="10"/>
      <c r="F270" s="10"/>
      <c r="H270" s="8"/>
      <c r="J270" s="7"/>
      <c r="L270" s="7"/>
      <c r="S270" s="8"/>
    </row>
    <row r="271" spans="5:19" x14ac:dyDescent="0.2">
      <c r="E271" s="10"/>
      <c r="F271" s="10"/>
      <c r="H271" s="8"/>
      <c r="J271" s="7"/>
      <c r="L271" s="7"/>
      <c r="S271" s="8"/>
    </row>
    <row r="272" spans="5:19" x14ac:dyDescent="0.2">
      <c r="E272" s="10"/>
      <c r="F272" s="10"/>
      <c r="H272" s="8"/>
      <c r="J272" s="7"/>
      <c r="L272" s="7"/>
      <c r="S272" s="8"/>
    </row>
    <row r="273" spans="5:19" x14ac:dyDescent="0.2">
      <c r="E273" s="10"/>
      <c r="F273" s="10"/>
      <c r="H273" s="8"/>
      <c r="J273" s="7"/>
      <c r="L273" s="7"/>
      <c r="S273" s="8"/>
    </row>
    <row r="274" spans="5:19" x14ac:dyDescent="0.2">
      <c r="E274" s="10"/>
      <c r="F274" s="10"/>
      <c r="H274" s="8"/>
      <c r="J274" s="7"/>
      <c r="L274" s="7"/>
      <c r="S274" s="8"/>
    </row>
    <row r="275" spans="5:19" x14ac:dyDescent="0.2">
      <c r="E275" s="10"/>
      <c r="F275" s="10"/>
      <c r="H275" s="8"/>
      <c r="J275" s="7"/>
      <c r="L275" s="7"/>
      <c r="S275" s="8"/>
    </row>
    <row r="276" spans="5:19" x14ac:dyDescent="0.2">
      <c r="E276" s="10"/>
      <c r="F276" s="10"/>
      <c r="H276" s="8"/>
      <c r="J276" s="7"/>
      <c r="L276" s="7"/>
      <c r="S276" s="8"/>
    </row>
    <row r="277" spans="5:19" x14ac:dyDescent="0.2">
      <c r="E277" s="10"/>
      <c r="F277" s="10"/>
      <c r="H277" s="8"/>
      <c r="J277" s="7"/>
      <c r="L277" s="7"/>
      <c r="S277" s="8"/>
    </row>
    <row r="278" spans="5:19" x14ac:dyDescent="0.2">
      <c r="E278" s="10"/>
      <c r="F278" s="10"/>
      <c r="H278" s="8"/>
      <c r="J278" s="7"/>
      <c r="L278" s="7"/>
      <c r="S278" s="8"/>
    </row>
    <row r="279" spans="5:19" x14ac:dyDescent="0.2">
      <c r="E279" s="10"/>
      <c r="F279" s="10"/>
      <c r="H279" s="8"/>
      <c r="J279" s="7"/>
      <c r="L279" s="7"/>
      <c r="S279" s="8"/>
    </row>
    <row r="280" spans="5:19" x14ac:dyDescent="0.2">
      <c r="E280" s="10"/>
      <c r="F280" s="10"/>
      <c r="H280" s="8"/>
      <c r="J280" s="7"/>
      <c r="L280" s="7"/>
      <c r="S280" s="8"/>
    </row>
    <row r="281" spans="5:19" x14ac:dyDescent="0.2">
      <c r="E281" s="10"/>
      <c r="F281" s="10"/>
      <c r="H281" s="8"/>
      <c r="J281" s="7"/>
      <c r="L281" s="7"/>
      <c r="S281" s="8"/>
    </row>
    <row r="282" spans="5:19" x14ac:dyDescent="0.2">
      <c r="E282" s="10"/>
      <c r="F282" s="10"/>
      <c r="H282" s="8"/>
      <c r="J282" s="7"/>
      <c r="L282" s="7"/>
      <c r="S282" s="8"/>
    </row>
    <row r="283" spans="5:19" x14ac:dyDescent="0.2">
      <c r="E283" s="10"/>
      <c r="F283" s="10"/>
      <c r="H283" s="8"/>
      <c r="J283" s="7"/>
      <c r="L283" s="7"/>
      <c r="S283" s="8"/>
    </row>
    <row r="284" spans="5:19" x14ac:dyDescent="0.2">
      <c r="E284" s="10"/>
      <c r="F284" s="10"/>
      <c r="H284" s="8"/>
      <c r="J284" s="7"/>
      <c r="L284" s="7"/>
      <c r="S284" s="8"/>
    </row>
    <row r="285" spans="5:19" x14ac:dyDescent="0.2">
      <c r="E285" s="10"/>
      <c r="F285" s="10"/>
      <c r="H285" s="8"/>
      <c r="J285" s="7"/>
      <c r="L285" s="7"/>
      <c r="S285" s="8"/>
    </row>
    <row r="286" spans="5:19" x14ac:dyDescent="0.2">
      <c r="E286" s="10"/>
      <c r="F286" s="10"/>
      <c r="H286" s="8"/>
      <c r="J286" s="7"/>
      <c r="L286" s="7"/>
      <c r="S286" s="8"/>
    </row>
    <row r="287" spans="5:19" x14ac:dyDescent="0.2">
      <c r="E287" s="10"/>
      <c r="F287" s="10"/>
      <c r="H287" s="8"/>
      <c r="J287" s="7"/>
      <c r="L287" s="7"/>
      <c r="S287" s="8"/>
    </row>
    <row r="288" spans="5:19" x14ac:dyDescent="0.2">
      <c r="E288" s="10"/>
      <c r="F288" s="10"/>
      <c r="H288" s="8"/>
      <c r="J288" s="7"/>
      <c r="L288" s="7"/>
      <c r="S288" s="8"/>
    </row>
    <row r="289" spans="5:19" x14ac:dyDescent="0.2">
      <c r="E289" s="10"/>
      <c r="F289" s="10"/>
      <c r="H289" s="8"/>
      <c r="J289" s="7"/>
      <c r="L289" s="7"/>
      <c r="S289" s="8"/>
    </row>
    <row r="290" spans="5:19" x14ac:dyDescent="0.2">
      <c r="E290" s="10"/>
      <c r="F290" s="10"/>
      <c r="H290" s="8"/>
      <c r="J290" s="7"/>
      <c r="L290" s="7"/>
      <c r="S290" s="8"/>
    </row>
    <row r="291" spans="5:19" x14ac:dyDescent="0.2">
      <c r="E291" s="10"/>
      <c r="F291" s="10"/>
      <c r="H291" s="8"/>
      <c r="J291" s="7"/>
      <c r="L291" s="7"/>
      <c r="S291" s="8"/>
    </row>
    <row r="292" spans="5:19" x14ac:dyDescent="0.2">
      <c r="E292" s="10"/>
      <c r="F292" s="10"/>
      <c r="H292" s="8"/>
      <c r="J292" s="7"/>
      <c r="L292" s="7"/>
      <c r="S292" s="8"/>
    </row>
    <row r="293" spans="5:19" x14ac:dyDescent="0.2">
      <c r="E293" s="10"/>
      <c r="F293" s="10"/>
      <c r="H293" s="8"/>
      <c r="J293" s="7"/>
      <c r="L293" s="7"/>
      <c r="S293" s="8"/>
    </row>
    <row r="294" spans="5:19" x14ac:dyDescent="0.2">
      <c r="E294" s="10"/>
      <c r="F294" s="10"/>
      <c r="H294" s="8"/>
      <c r="J294" s="7"/>
      <c r="L294" s="7"/>
      <c r="S294" s="8"/>
    </row>
    <row r="295" spans="5:19" x14ac:dyDescent="0.2">
      <c r="E295" s="10"/>
      <c r="F295" s="10"/>
      <c r="H295" s="8"/>
      <c r="J295" s="7"/>
      <c r="L295" s="7"/>
      <c r="S295" s="8"/>
    </row>
    <row r="296" spans="5:19" x14ac:dyDescent="0.2">
      <c r="E296" s="10"/>
      <c r="F296" s="10"/>
      <c r="H296" s="8"/>
      <c r="J296" s="7"/>
      <c r="L296" s="7"/>
      <c r="S296" s="8"/>
    </row>
    <row r="297" spans="5:19" x14ac:dyDescent="0.2">
      <c r="E297" s="10"/>
      <c r="F297" s="10"/>
      <c r="H297" s="8"/>
      <c r="J297" s="7"/>
      <c r="L297" s="7"/>
      <c r="S297" s="8"/>
    </row>
    <row r="298" spans="5:19" x14ac:dyDescent="0.2">
      <c r="E298" s="10"/>
      <c r="F298" s="10"/>
      <c r="H298" s="8"/>
      <c r="J298" s="7"/>
      <c r="L298" s="7"/>
      <c r="S298" s="8"/>
    </row>
    <row r="299" spans="5:19" x14ac:dyDescent="0.2">
      <c r="E299" s="10"/>
      <c r="F299" s="10"/>
      <c r="H299" s="8"/>
      <c r="J299" s="7"/>
      <c r="L299" s="7"/>
      <c r="S299" s="8"/>
    </row>
    <row r="300" spans="5:19" x14ac:dyDescent="0.2">
      <c r="E300" s="10"/>
      <c r="F300" s="10"/>
      <c r="H300" s="8"/>
      <c r="J300" s="7"/>
      <c r="L300" s="7"/>
      <c r="S300" s="8"/>
    </row>
    <row r="301" spans="5:19" x14ac:dyDescent="0.2">
      <c r="E301" s="10"/>
      <c r="F301" s="10"/>
      <c r="H301" s="8"/>
      <c r="J301" s="7"/>
      <c r="L301" s="7"/>
      <c r="S301" s="8"/>
    </row>
    <row r="302" spans="5:19" x14ac:dyDescent="0.2">
      <c r="E302" s="10"/>
      <c r="F302" s="10"/>
      <c r="H302" s="8"/>
      <c r="J302" s="7"/>
      <c r="L302" s="7"/>
      <c r="S302" s="8"/>
    </row>
    <row r="303" spans="5:19" x14ac:dyDescent="0.2">
      <c r="E303" s="10"/>
      <c r="F303" s="10"/>
      <c r="H303" s="8"/>
      <c r="J303" s="7"/>
      <c r="L303" s="7"/>
      <c r="S303" s="8"/>
    </row>
    <row r="304" spans="5:19" x14ac:dyDescent="0.2">
      <c r="E304" s="10"/>
      <c r="F304" s="10"/>
      <c r="H304" s="8"/>
      <c r="J304" s="7"/>
      <c r="L304" s="7"/>
      <c r="S304" s="8"/>
    </row>
    <row r="305" spans="5:19" x14ac:dyDescent="0.2">
      <c r="E305" s="10"/>
      <c r="F305" s="10"/>
      <c r="H305" s="8"/>
      <c r="J305" s="7"/>
      <c r="L305" s="7"/>
      <c r="S305" s="8"/>
    </row>
    <row r="306" spans="5:19" x14ac:dyDescent="0.2">
      <c r="E306" s="10"/>
      <c r="F306" s="10"/>
      <c r="H306" s="8"/>
      <c r="J306" s="7"/>
      <c r="L306" s="7"/>
      <c r="S306" s="8"/>
    </row>
    <row r="307" spans="5:19" x14ac:dyDescent="0.2">
      <c r="E307" s="10"/>
      <c r="F307" s="10"/>
      <c r="H307" s="8"/>
      <c r="J307" s="7"/>
      <c r="L307" s="7"/>
      <c r="S307" s="8"/>
    </row>
    <row r="308" spans="5:19" x14ac:dyDescent="0.2">
      <c r="E308" s="10"/>
      <c r="F308" s="10"/>
      <c r="H308" s="8"/>
      <c r="J308" s="7"/>
      <c r="L308" s="7"/>
      <c r="S308" s="8"/>
    </row>
    <row r="309" spans="5:19" x14ac:dyDescent="0.2">
      <c r="E309" s="10"/>
      <c r="F309" s="10"/>
      <c r="H309" s="8"/>
      <c r="J309" s="7"/>
      <c r="L309" s="7"/>
      <c r="S309" s="8"/>
    </row>
    <row r="310" spans="5:19" x14ac:dyDescent="0.2">
      <c r="E310" s="10"/>
      <c r="F310" s="10"/>
      <c r="H310" s="8"/>
      <c r="J310" s="7"/>
      <c r="L310" s="7"/>
      <c r="S310" s="8"/>
    </row>
    <row r="311" spans="5:19" x14ac:dyDescent="0.2">
      <c r="E311" s="10"/>
      <c r="F311" s="10"/>
      <c r="H311" s="8"/>
      <c r="J311" s="7"/>
      <c r="L311" s="7"/>
      <c r="S311" s="8"/>
    </row>
    <row r="312" spans="5:19" x14ac:dyDescent="0.2">
      <c r="E312" s="10"/>
      <c r="F312" s="10"/>
      <c r="H312" s="8"/>
      <c r="J312" s="7"/>
      <c r="L312" s="7"/>
      <c r="S312" s="8"/>
    </row>
    <row r="313" spans="5:19" x14ac:dyDescent="0.2">
      <c r="E313" s="10"/>
      <c r="F313" s="10"/>
      <c r="H313" s="8"/>
      <c r="J313" s="7"/>
      <c r="L313" s="7"/>
      <c r="S313" s="8"/>
    </row>
    <row r="314" spans="5:19" x14ac:dyDescent="0.2">
      <c r="E314" s="10"/>
      <c r="F314" s="10"/>
      <c r="H314" s="8"/>
      <c r="J314" s="7"/>
      <c r="L314" s="7"/>
      <c r="S314" s="8"/>
    </row>
    <row r="315" spans="5:19" x14ac:dyDescent="0.2">
      <c r="E315" s="10"/>
      <c r="F315" s="10"/>
      <c r="H315" s="8"/>
      <c r="J315" s="7"/>
      <c r="L315" s="7"/>
      <c r="S315" s="8"/>
    </row>
    <row r="316" spans="5:19" x14ac:dyDescent="0.2">
      <c r="E316" s="10"/>
      <c r="F316" s="10"/>
      <c r="H316" s="8"/>
      <c r="J316" s="7"/>
      <c r="L316" s="7"/>
      <c r="S316" s="8"/>
    </row>
    <row r="317" spans="5:19" x14ac:dyDescent="0.2">
      <c r="E317" s="10"/>
      <c r="F317" s="10"/>
      <c r="H317" s="8"/>
      <c r="J317" s="7"/>
      <c r="L317" s="7"/>
      <c r="S317" s="8"/>
    </row>
    <row r="318" spans="5:19" x14ac:dyDescent="0.2">
      <c r="E318" s="10"/>
      <c r="F318" s="10"/>
      <c r="H318" s="8"/>
      <c r="J318" s="7"/>
      <c r="L318" s="7"/>
      <c r="S318" s="8"/>
    </row>
    <row r="319" spans="5:19" x14ac:dyDescent="0.2">
      <c r="E319" s="10"/>
      <c r="F319" s="10"/>
      <c r="H319" s="8"/>
      <c r="J319" s="7"/>
      <c r="L319" s="7"/>
      <c r="S319" s="8"/>
    </row>
    <row r="320" spans="5:19" x14ac:dyDescent="0.2">
      <c r="E320" s="10"/>
      <c r="F320" s="10"/>
      <c r="H320" s="8"/>
      <c r="J320" s="7"/>
      <c r="L320" s="7"/>
      <c r="S320" s="8"/>
    </row>
    <row r="321" spans="5:19" x14ac:dyDescent="0.2">
      <c r="E321" s="10"/>
      <c r="F321" s="10"/>
      <c r="H321" s="8"/>
      <c r="J321" s="7"/>
      <c r="L321" s="7"/>
      <c r="S321" s="8"/>
    </row>
    <row r="322" spans="5:19" x14ac:dyDescent="0.2">
      <c r="E322" s="10"/>
      <c r="F322" s="10"/>
      <c r="H322" s="8"/>
      <c r="J322" s="7"/>
      <c r="L322" s="7"/>
      <c r="S322" s="8"/>
    </row>
    <row r="323" spans="5:19" x14ac:dyDescent="0.2">
      <c r="E323" s="10"/>
      <c r="F323" s="10"/>
      <c r="H323" s="8"/>
      <c r="J323" s="7"/>
      <c r="L323" s="7"/>
      <c r="S323" s="8"/>
    </row>
    <row r="324" spans="5:19" x14ac:dyDescent="0.2">
      <c r="E324" s="10"/>
      <c r="F324" s="10"/>
      <c r="H324" s="8"/>
      <c r="J324" s="7"/>
      <c r="L324" s="7"/>
      <c r="S324" s="8"/>
    </row>
    <row r="325" spans="5:19" x14ac:dyDescent="0.2">
      <c r="E325" s="10"/>
      <c r="F325" s="10"/>
      <c r="H325" s="8"/>
      <c r="J325" s="7"/>
      <c r="L325" s="7"/>
      <c r="S325" s="8"/>
    </row>
    <row r="326" spans="5:19" x14ac:dyDescent="0.2">
      <c r="E326" s="10"/>
      <c r="F326" s="10"/>
      <c r="H326" s="8"/>
      <c r="J326" s="7"/>
      <c r="L326" s="7"/>
      <c r="S326" s="8"/>
    </row>
    <row r="327" spans="5:19" x14ac:dyDescent="0.2">
      <c r="E327" s="10"/>
      <c r="F327" s="10"/>
      <c r="H327" s="8"/>
      <c r="J327" s="7"/>
      <c r="L327" s="7"/>
      <c r="S327" s="8"/>
    </row>
    <row r="328" spans="5:19" x14ac:dyDescent="0.2">
      <c r="E328" s="10"/>
      <c r="F328" s="10"/>
      <c r="H328" s="8"/>
      <c r="J328" s="7"/>
      <c r="L328" s="7"/>
      <c r="S328" s="8"/>
    </row>
    <row r="329" spans="5:19" x14ac:dyDescent="0.2">
      <c r="E329" s="10"/>
      <c r="F329" s="10"/>
      <c r="H329" s="8"/>
      <c r="J329" s="7"/>
      <c r="L329" s="7"/>
      <c r="S329" s="8"/>
    </row>
    <row r="330" spans="5:19" x14ac:dyDescent="0.2">
      <c r="E330" s="10"/>
      <c r="F330" s="10"/>
      <c r="H330" s="8"/>
      <c r="J330" s="7"/>
      <c r="L330" s="7"/>
      <c r="S330" s="8"/>
    </row>
    <row r="331" spans="5:19" x14ac:dyDescent="0.2">
      <c r="E331" s="10"/>
      <c r="F331" s="10"/>
      <c r="H331" s="8"/>
      <c r="J331" s="7"/>
      <c r="L331" s="7"/>
      <c r="S331" s="8"/>
    </row>
    <row r="332" spans="5:19" x14ac:dyDescent="0.2">
      <c r="E332" s="10"/>
      <c r="F332" s="10"/>
      <c r="H332" s="8"/>
      <c r="J332" s="7"/>
      <c r="L332" s="7"/>
      <c r="S332" s="8"/>
    </row>
    <row r="333" spans="5:19" x14ac:dyDescent="0.2">
      <c r="E333" s="10"/>
      <c r="F333" s="10"/>
      <c r="H333" s="8"/>
      <c r="J333" s="7"/>
      <c r="L333" s="7"/>
      <c r="S333" s="8"/>
    </row>
    <row r="334" spans="5:19" x14ac:dyDescent="0.2">
      <c r="E334" s="10"/>
      <c r="F334" s="10"/>
      <c r="H334" s="8"/>
      <c r="J334" s="7"/>
      <c r="L334" s="7"/>
      <c r="S334" s="8"/>
    </row>
    <row r="335" spans="5:19" x14ac:dyDescent="0.2">
      <c r="E335" s="10"/>
      <c r="F335" s="10"/>
      <c r="H335" s="8"/>
      <c r="J335" s="7"/>
      <c r="L335" s="7"/>
      <c r="S335" s="8"/>
    </row>
    <row r="336" spans="5:19" x14ac:dyDescent="0.2">
      <c r="E336" s="10"/>
      <c r="F336" s="10"/>
      <c r="H336" s="8"/>
      <c r="J336" s="7"/>
      <c r="L336" s="7"/>
      <c r="S336" s="8"/>
    </row>
    <row r="337" spans="5:19" x14ac:dyDescent="0.2">
      <c r="E337" s="10"/>
      <c r="F337" s="10"/>
      <c r="H337" s="8"/>
      <c r="J337" s="7"/>
      <c r="L337" s="7"/>
      <c r="S337" s="8"/>
    </row>
    <row r="338" spans="5:19" x14ac:dyDescent="0.2">
      <c r="E338" s="10"/>
      <c r="F338" s="10"/>
      <c r="H338" s="8"/>
      <c r="J338" s="7"/>
      <c r="L338" s="7"/>
      <c r="S338" s="8"/>
    </row>
    <row r="339" spans="5:19" x14ac:dyDescent="0.2">
      <c r="E339" s="10"/>
      <c r="F339" s="10"/>
      <c r="H339" s="8"/>
      <c r="J339" s="7"/>
      <c r="L339" s="7"/>
      <c r="S339" s="8"/>
    </row>
    <row r="340" spans="5:19" x14ac:dyDescent="0.2">
      <c r="E340" s="10"/>
      <c r="F340" s="10"/>
      <c r="H340" s="8"/>
      <c r="J340" s="7"/>
      <c r="L340" s="7"/>
      <c r="S340" s="8"/>
    </row>
    <row r="341" spans="5:19" x14ac:dyDescent="0.2">
      <c r="E341" s="10"/>
      <c r="F341" s="10"/>
      <c r="H341" s="8"/>
      <c r="J341" s="7"/>
      <c r="L341" s="7"/>
      <c r="S341" s="8"/>
    </row>
    <row r="342" spans="5:19" x14ac:dyDescent="0.2">
      <c r="E342" s="10"/>
      <c r="F342" s="10"/>
      <c r="H342" s="8"/>
      <c r="J342" s="7"/>
      <c r="L342" s="7"/>
      <c r="S342" s="8"/>
    </row>
    <row r="343" spans="5:19" x14ac:dyDescent="0.2">
      <c r="E343" s="10"/>
      <c r="F343" s="10"/>
      <c r="H343" s="8"/>
      <c r="J343" s="7"/>
      <c r="L343" s="7"/>
      <c r="S343" s="8"/>
    </row>
    <row r="344" spans="5:19" x14ac:dyDescent="0.2">
      <c r="E344" s="10"/>
      <c r="F344" s="10"/>
      <c r="H344" s="8"/>
      <c r="J344" s="7"/>
      <c r="L344" s="7"/>
      <c r="S344" s="8"/>
    </row>
    <row r="345" spans="5:19" x14ac:dyDescent="0.2">
      <c r="E345" s="10"/>
      <c r="F345" s="10"/>
      <c r="H345" s="8"/>
      <c r="J345" s="7"/>
      <c r="L345" s="7"/>
      <c r="S345" s="8"/>
    </row>
    <row r="346" spans="5:19" x14ac:dyDescent="0.2">
      <c r="E346" s="10"/>
      <c r="F346" s="10"/>
      <c r="H346" s="8"/>
      <c r="J346" s="7"/>
      <c r="L346" s="7"/>
      <c r="S346" s="8"/>
    </row>
    <row r="347" spans="5:19" x14ac:dyDescent="0.2">
      <c r="E347" s="10"/>
      <c r="F347" s="10"/>
      <c r="H347" s="8"/>
      <c r="J347" s="7"/>
      <c r="L347" s="7"/>
      <c r="S347" s="8"/>
    </row>
    <row r="348" spans="5:19" x14ac:dyDescent="0.2">
      <c r="E348" s="10"/>
      <c r="F348" s="10"/>
      <c r="H348" s="8"/>
      <c r="J348" s="7"/>
      <c r="L348" s="7"/>
      <c r="S348" s="8"/>
    </row>
    <row r="349" spans="5:19" x14ac:dyDescent="0.2">
      <c r="E349" s="10"/>
      <c r="F349" s="10"/>
      <c r="H349" s="8"/>
      <c r="J349" s="7"/>
      <c r="L349" s="7"/>
      <c r="S349" s="8"/>
    </row>
    <row r="350" spans="5:19" x14ac:dyDescent="0.2">
      <c r="E350" s="10"/>
      <c r="F350" s="10"/>
      <c r="H350" s="8"/>
      <c r="J350" s="7"/>
      <c r="L350" s="7"/>
      <c r="S350" s="8"/>
    </row>
    <row r="351" spans="5:19" x14ac:dyDescent="0.2">
      <c r="E351" s="10"/>
      <c r="F351" s="10"/>
      <c r="H351" s="8"/>
      <c r="J351" s="7"/>
      <c r="L351" s="7"/>
      <c r="S351" s="8"/>
    </row>
    <row r="352" spans="5:19" x14ac:dyDescent="0.2">
      <c r="E352" s="10"/>
      <c r="F352" s="10"/>
      <c r="H352" s="8"/>
      <c r="J352" s="7"/>
      <c r="L352" s="7"/>
      <c r="S352" s="8"/>
    </row>
    <row r="353" spans="5:19" x14ac:dyDescent="0.2">
      <c r="E353" s="10"/>
      <c r="F353" s="10"/>
      <c r="H353" s="8"/>
      <c r="J353" s="7"/>
      <c r="L353" s="7"/>
      <c r="S353" s="8"/>
    </row>
    <row r="354" spans="5:19" x14ac:dyDescent="0.2">
      <c r="E354" s="10"/>
      <c r="F354" s="10"/>
      <c r="H354" s="8"/>
      <c r="J354" s="7"/>
      <c r="L354" s="7"/>
      <c r="S354" s="8"/>
    </row>
    <row r="355" spans="5:19" x14ac:dyDescent="0.2">
      <c r="E355" s="10"/>
      <c r="F355" s="10"/>
      <c r="H355" s="8"/>
      <c r="J355" s="7"/>
      <c r="L355" s="7"/>
      <c r="S355" s="8"/>
    </row>
    <row r="356" spans="5:19" x14ac:dyDescent="0.2">
      <c r="E356" s="10"/>
      <c r="F356" s="10"/>
      <c r="H356" s="8"/>
      <c r="J356" s="7"/>
      <c r="L356" s="7"/>
      <c r="S356" s="8"/>
    </row>
    <row r="357" spans="5:19" x14ac:dyDescent="0.2">
      <c r="E357" s="10"/>
      <c r="F357" s="10"/>
      <c r="H357" s="8"/>
      <c r="J357" s="7"/>
      <c r="L357" s="7"/>
      <c r="S357" s="8"/>
    </row>
    <row r="358" spans="5:19" x14ac:dyDescent="0.2">
      <c r="E358" s="10"/>
      <c r="F358" s="10"/>
      <c r="H358" s="8"/>
      <c r="J358" s="7"/>
      <c r="L358" s="7"/>
      <c r="S358" s="8"/>
    </row>
    <row r="359" spans="5:19" x14ac:dyDescent="0.2">
      <c r="E359" s="10"/>
      <c r="F359" s="10"/>
      <c r="H359" s="8"/>
      <c r="J359" s="7"/>
      <c r="L359" s="7"/>
      <c r="S359" s="8"/>
    </row>
    <row r="360" spans="5:19" x14ac:dyDescent="0.2">
      <c r="E360" s="10"/>
      <c r="F360" s="10"/>
      <c r="H360" s="8"/>
      <c r="J360" s="7"/>
      <c r="L360" s="7"/>
      <c r="S360" s="8"/>
    </row>
    <row r="361" spans="5:19" x14ac:dyDescent="0.2">
      <c r="E361" s="10"/>
      <c r="F361" s="10"/>
      <c r="H361" s="8"/>
      <c r="J361" s="7"/>
      <c r="L361" s="7"/>
      <c r="S361" s="8"/>
    </row>
    <row r="362" spans="5:19" x14ac:dyDescent="0.2">
      <c r="E362" s="10"/>
      <c r="F362" s="10"/>
      <c r="H362" s="8"/>
      <c r="J362" s="7"/>
      <c r="L362" s="7"/>
      <c r="S362" s="8"/>
    </row>
    <row r="363" spans="5:19" x14ac:dyDescent="0.2">
      <c r="E363" s="10"/>
      <c r="F363" s="10"/>
      <c r="H363" s="8"/>
      <c r="J363" s="7"/>
      <c r="L363" s="7"/>
      <c r="S363" s="8"/>
    </row>
    <row r="364" spans="5:19" x14ac:dyDescent="0.2">
      <c r="E364" s="10"/>
      <c r="F364" s="10"/>
      <c r="H364" s="8"/>
      <c r="J364" s="7"/>
      <c r="L364" s="7"/>
      <c r="S364" s="8"/>
    </row>
    <row r="365" spans="5:19" x14ac:dyDescent="0.2">
      <c r="E365" s="10"/>
      <c r="F365" s="10"/>
      <c r="H365" s="8"/>
      <c r="J365" s="7"/>
      <c r="L365" s="7"/>
      <c r="S365" s="8"/>
    </row>
    <row r="366" spans="5:19" x14ac:dyDescent="0.2">
      <c r="E366" s="10"/>
      <c r="F366" s="10"/>
      <c r="H366" s="8"/>
      <c r="J366" s="7"/>
      <c r="L366" s="7"/>
      <c r="S366" s="8"/>
    </row>
    <row r="367" spans="5:19" x14ac:dyDescent="0.2">
      <c r="E367" s="10"/>
      <c r="F367" s="10"/>
      <c r="H367" s="8"/>
      <c r="J367" s="7"/>
      <c r="L367" s="7"/>
      <c r="S367" s="8"/>
    </row>
    <row r="368" spans="5:19" x14ac:dyDescent="0.2">
      <c r="E368" s="10"/>
      <c r="F368" s="10"/>
      <c r="H368" s="8"/>
      <c r="J368" s="7"/>
      <c r="L368" s="7"/>
      <c r="S368" s="8"/>
    </row>
    <row r="369" spans="5:19" x14ac:dyDescent="0.2">
      <c r="E369" s="10"/>
      <c r="F369" s="10"/>
      <c r="H369" s="8"/>
      <c r="J369" s="7"/>
      <c r="L369" s="7"/>
      <c r="S369" s="8"/>
    </row>
    <row r="370" spans="5:19" x14ac:dyDescent="0.2">
      <c r="E370" s="10"/>
      <c r="F370" s="10"/>
      <c r="H370" s="8"/>
      <c r="J370" s="7"/>
      <c r="L370" s="7"/>
      <c r="S370" s="8"/>
    </row>
    <row r="371" spans="5:19" x14ac:dyDescent="0.2">
      <c r="E371" s="10"/>
      <c r="F371" s="10"/>
      <c r="H371" s="8"/>
      <c r="J371" s="7"/>
      <c r="L371" s="7"/>
      <c r="S371" s="8"/>
    </row>
    <row r="372" spans="5:19" x14ac:dyDescent="0.2">
      <c r="E372" s="10"/>
      <c r="F372" s="10"/>
      <c r="H372" s="8"/>
      <c r="J372" s="7"/>
      <c r="L372" s="7"/>
      <c r="S372" s="8"/>
    </row>
    <row r="373" spans="5:19" x14ac:dyDescent="0.2">
      <c r="E373" s="10"/>
      <c r="F373" s="10"/>
      <c r="H373" s="8"/>
      <c r="J373" s="7"/>
      <c r="L373" s="7"/>
      <c r="S373" s="8"/>
    </row>
    <row r="374" spans="5:19" x14ac:dyDescent="0.2">
      <c r="E374" s="10"/>
      <c r="F374" s="10"/>
      <c r="H374" s="8"/>
      <c r="J374" s="7"/>
      <c r="L374" s="7"/>
      <c r="S374" s="8"/>
    </row>
    <row r="375" spans="5:19" x14ac:dyDescent="0.2">
      <c r="E375" s="10"/>
      <c r="F375" s="10"/>
      <c r="H375" s="8"/>
      <c r="J375" s="7"/>
      <c r="L375" s="7"/>
      <c r="S375" s="8"/>
    </row>
    <row r="376" spans="5:19" x14ac:dyDescent="0.2">
      <c r="E376" s="10"/>
      <c r="F376" s="10"/>
      <c r="H376" s="8"/>
      <c r="J376" s="7"/>
      <c r="L376" s="7"/>
      <c r="S376" s="8"/>
    </row>
    <row r="377" spans="5:19" x14ac:dyDescent="0.2">
      <c r="E377" s="10"/>
      <c r="F377" s="10"/>
      <c r="H377" s="8"/>
      <c r="J377" s="7"/>
      <c r="L377" s="7"/>
      <c r="S377" s="8"/>
    </row>
    <row r="378" spans="5:19" x14ac:dyDescent="0.2">
      <c r="E378" s="10"/>
      <c r="F378" s="10"/>
      <c r="H378" s="8"/>
      <c r="J378" s="7"/>
      <c r="L378" s="7"/>
      <c r="S378" s="8"/>
    </row>
    <row r="379" spans="5:19" x14ac:dyDescent="0.2">
      <c r="E379" s="10"/>
      <c r="F379" s="10"/>
      <c r="H379" s="8"/>
      <c r="J379" s="7"/>
      <c r="L379" s="7"/>
      <c r="S379" s="8"/>
    </row>
    <row r="380" spans="5:19" x14ac:dyDescent="0.2">
      <c r="E380" s="10"/>
      <c r="F380" s="10"/>
      <c r="H380" s="8"/>
      <c r="J380" s="7"/>
      <c r="L380" s="7"/>
      <c r="S380" s="8"/>
    </row>
    <row r="381" spans="5:19" x14ac:dyDescent="0.2">
      <c r="E381" s="10"/>
      <c r="F381" s="10"/>
      <c r="H381" s="8"/>
      <c r="J381" s="7"/>
      <c r="L381" s="7"/>
      <c r="S381" s="8"/>
    </row>
    <row r="382" spans="5:19" x14ac:dyDescent="0.2">
      <c r="E382" s="10"/>
      <c r="F382" s="10"/>
      <c r="H382" s="8"/>
      <c r="J382" s="7"/>
      <c r="L382" s="7"/>
      <c r="S382" s="8"/>
    </row>
    <row r="383" spans="5:19" x14ac:dyDescent="0.2">
      <c r="E383" s="10"/>
      <c r="F383" s="10"/>
      <c r="H383" s="8"/>
      <c r="J383" s="7"/>
      <c r="L383" s="7"/>
      <c r="S383" s="8"/>
    </row>
    <row r="384" spans="5:19" x14ac:dyDescent="0.2">
      <c r="E384" s="10"/>
      <c r="F384" s="10"/>
      <c r="H384" s="8"/>
      <c r="J384" s="7"/>
      <c r="L384" s="7"/>
      <c r="S384" s="8"/>
    </row>
    <row r="385" spans="5:19" x14ac:dyDescent="0.2">
      <c r="E385" s="10"/>
      <c r="F385" s="10"/>
      <c r="H385" s="8"/>
      <c r="J385" s="7"/>
      <c r="L385" s="7"/>
      <c r="S385" s="8"/>
    </row>
    <row r="386" spans="5:19" x14ac:dyDescent="0.2">
      <c r="E386" s="10"/>
      <c r="F386" s="10"/>
      <c r="H386" s="8"/>
      <c r="J386" s="7"/>
      <c r="L386" s="7"/>
      <c r="S386" s="8"/>
    </row>
    <row r="387" spans="5:19" x14ac:dyDescent="0.2">
      <c r="E387" s="10"/>
      <c r="F387" s="10"/>
      <c r="H387" s="8"/>
      <c r="J387" s="7"/>
      <c r="L387" s="7"/>
      <c r="S387" s="8"/>
    </row>
    <row r="388" spans="5:19" x14ac:dyDescent="0.2">
      <c r="E388" s="10"/>
      <c r="F388" s="10"/>
      <c r="H388" s="8"/>
      <c r="J388" s="7"/>
      <c r="L388" s="7"/>
      <c r="S388" s="8"/>
    </row>
    <row r="389" spans="5:19" x14ac:dyDescent="0.2">
      <c r="E389" s="10"/>
      <c r="F389" s="10"/>
      <c r="H389" s="8"/>
      <c r="J389" s="7"/>
      <c r="L389" s="7"/>
      <c r="S389" s="8"/>
    </row>
    <row r="390" spans="5:19" x14ac:dyDescent="0.2">
      <c r="E390" s="10"/>
      <c r="F390" s="10"/>
      <c r="H390" s="8"/>
      <c r="J390" s="7"/>
      <c r="L390" s="7"/>
      <c r="S390" s="8"/>
    </row>
    <row r="391" spans="5:19" x14ac:dyDescent="0.2">
      <c r="E391" s="10"/>
      <c r="F391" s="10"/>
      <c r="H391" s="8"/>
      <c r="J391" s="7"/>
      <c r="L391" s="7"/>
      <c r="S391" s="8"/>
    </row>
    <row r="392" spans="5:19" x14ac:dyDescent="0.2">
      <c r="E392" s="10"/>
      <c r="F392" s="10"/>
      <c r="H392" s="8"/>
      <c r="J392" s="7"/>
      <c r="L392" s="7"/>
      <c r="S392" s="8"/>
    </row>
    <row r="393" spans="5:19" x14ac:dyDescent="0.2">
      <c r="E393" s="10"/>
      <c r="F393" s="10"/>
      <c r="H393" s="8"/>
      <c r="J393" s="7"/>
      <c r="L393" s="7"/>
      <c r="S393" s="8"/>
    </row>
    <row r="394" spans="5:19" x14ac:dyDescent="0.2">
      <c r="E394" s="10"/>
      <c r="F394" s="10"/>
      <c r="H394" s="8"/>
      <c r="J394" s="7"/>
      <c r="L394" s="7"/>
      <c r="S394" s="8"/>
    </row>
    <row r="395" spans="5:19" x14ac:dyDescent="0.2">
      <c r="E395" s="10"/>
      <c r="F395" s="10"/>
      <c r="H395" s="8"/>
      <c r="J395" s="7"/>
      <c r="L395" s="7"/>
      <c r="S395" s="8"/>
    </row>
    <row r="396" spans="5:19" x14ac:dyDescent="0.2">
      <c r="E396" s="10"/>
      <c r="F396" s="10"/>
      <c r="H396" s="8"/>
      <c r="J396" s="7"/>
      <c r="L396" s="7"/>
      <c r="S396" s="8"/>
    </row>
    <row r="397" spans="5:19" x14ac:dyDescent="0.2">
      <c r="E397" s="10"/>
      <c r="F397" s="10"/>
      <c r="H397" s="8"/>
      <c r="J397" s="7"/>
      <c r="L397" s="7"/>
      <c r="S397" s="8"/>
    </row>
    <row r="398" spans="5:19" x14ac:dyDescent="0.2">
      <c r="E398" s="10"/>
      <c r="F398" s="10"/>
      <c r="H398" s="8"/>
      <c r="J398" s="7"/>
      <c r="L398" s="7"/>
      <c r="S398" s="8"/>
    </row>
    <row r="399" spans="5:19" x14ac:dyDescent="0.2">
      <c r="E399" s="10"/>
      <c r="F399" s="10"/>
      <c r="H399" s="8"/>
      <c r="J399" s="7"/>
      <c r="L399" s="7"/>
      <c r="S399" s="8"/>
    </row>
    <row r="400" spans="5:19" x14ac:dyDescent="0.2">
      <c r="E400" s="10"/>
      <c r="F400" s="10"/>
      <c r="H400" s="8"/>
      <c r="J400" s="7"/>
      <c r="L400" s="7"/>
      <c r="S400" s="8"/>
    </row>
    <row r="401" spans="5:19" x14ac:dyDescent="0.2">
      <c r="E401" s="10"/>
      <c r="F401" s="10"/>
      <c r="H401" s="8"/>
      <c r="J401" s="7"/>
      <c r="L401" s="7"/>
      <c r="S401" s="8"/>
    </row>
    <row r="402" spans="5:19" x14ac:dyDescent="0.2">
      <c r="E402" s="10"/>
      <c r="F402" s="10"/>
      <c r="H402" s="8"/>
      <c r="J402" s="7"/>
      <c r="L402" s="7"/>
      <c r="S402" s="8"/>
    </row>
    <row r="403" spans="5:19" x14ac:dyDescent="0.2">
      <c r="E403" s="10"/>
      <c r="F403" s="10"/>
      <c r="H403" s="8"/>
      <c r="J403" s="7"/>
      <c r="L403" s="7"/>
      <c r="S403" s="8"/>
    </row>
    <row r="404" spans="5:19" x14ac:dyDescent="0.2">
      <c r="E404" s="10"/>
      <c r="F404" s="10"/>
      <c r="H404" s="8"/>
      <c r="J404" s="7"/>
      <c r="L404" s="7"/>
      <c r="S404" s="8"/>
    </row>
    <row r="405" spans="5:19" x14ac:dyDescent="0.2">
      <c r="E405" s="10"/>
      <c r="F405" s="10"/>
      <c r="H405" s="8"/>
      <c r="J405" s="7"/>
      <c r="L405" s="7"/>
      <c r="S405" s="8"/>
    </row>
    <row r="406" spans="5:19" x14ac:dyDescent="0.2">
      <c r="E406" s="10"/>
      <c r="F406" s="10"/>
      <c r="H406" s="8"/>
      <c r="J406" s="7"/>
      <c r="L406" s="7"/>
      <c r="S406" s="8"/>
    </row>
    <row r="407" spans="5:19" x14ac:dyDescent="0.2">
      <c r="E407" s="10"/>
      <c r="F407" s="10"/>
      <c r="H407" s="8"/>
      <c r="J407" s="7"/>
      <c r="L407" s="7"/>
      <c r="S407" s="8"/>
    </row>
    <row r="408" spans="5:19" x14ac:dyDescent="0.2">
      <c r="E408" s="10"/>
      <c r="F408" s="10"/>
      <c r="H408" s="8"/>
      <c r="J408" s="7"/>
      <c r="L408" s="7"/>
      <c r="S408" s="8"/>
    </row>
    <row r="409" spans="5:19" x14ac:dyDescent="0.2">
      <c r="E409" s="10"/>
      <c r="F409" s="10"/>
      <c r="H409" s="8"/>
      <c r="J409" s="7"/>
      <c r="L409" s="7"/>
      <c r="S409" s="8"/>
    </row>
    <row r="410" spans="5:19" x14ac:dyDescent="0.2">
      <c r="E410" s="10"/>
      <c r="F410" s="10"/>
      <c r="H410" s="8"/>
      <c r="J410" s="7"/>
      <c r="L410" s="7"/>
      <c r="S410" s="8"/>
    </row>
    <row r="411" spans="5:19" x14ac:dyDescent="0.2">
      <c r="E411" s="10"/>
      <c r="F411" s="10"/>
      <c r="H411" s="8"/>
      <c r="J411" s="7"/>
      <c r="L411" s="7"/>
      <c r="S411" s="8"/>
    </row>
    <row r="412" spans="5:19" x14ac:dyDescent="0.2">
      <c r="E412" s="10"/>
      <c r="F412" s="10"/>
      <c r="H412" s="8"/>
      <c r="J412" s="7"/>
      <c r="L412" s="7"/>
      <c r="S412" s="8"/>
    </row>
    <row r="413" spans="5:19" x14ac:dyDescent="0.2">
      <c r="E413" s="10"/>
      <c r="F413" s="10"/>
      <c r="H413" s="8"/>
      <c r="J413" s="7"/>
      <c r="L413" s="7"/>
      <c r="S413" s="8"/>
    </row>
    <row r="414" spans="5:19" x14ac:dyDescent="0.2">
      <c r="E414" s="10"/>
      <c r="F414" s="10"/>
      <c r="H414" s="8"/>
      <c r="J414" s="7"/>
      <c r="L414" s="7"/>
      <c r="S414" s="8"/>
    </row>
    <row r="415" spans="5:19" x14ac:dyDescent="0.2">
      <c r="E415" s="10"/>
      <c r="F415" s="10"/>
      <c r="H415" s="8"/>
      <c r="J415" s="7"/>
      <c r="L415" s="7"/>
      <c r="S415" s="8"/>
    </row>
    <row r="416" spans="5:19" x14ac:dyDescent="0.2">
      <c r="E416" s="10"/>
      <c r="F416" s="10"/>
      <c r="H416" s="8"/>
      <c r="J416" s="7"/>
      <c r="L416" s="7"/>
      <c r="S416" s="8"/>
    </row>
    <row r="417" spans="5:19" x14ac:dyDescent="0.2">
      <c r="E417" s="10"/>
      <c r="F417" s="10"/>
      <c r="H417" s="8"/>
      <c r="J417" s="7"/>
      <c r="L417" s="7"/>
      <c r="S417" s="8"/>
    </row>
    <row r="418" spans="5:19" x14ac:dyDescent="0.2">
      <c r="E418" s="10"/>
      <c r="F418" s="10"/>
      <c r="H418" s="8"/>
      <c r="J418" s="7"/>
      <c r="L418" s="7"/>
      <c r="S418" s="8"/>
    </row>
    <row r="419" spans="5:19" x14ac:dyDescent="0.2">
      <c r="E419" s="10"/>
      <c r="F419" s="10"/>
      <c r="H419" s="8"/>
      <c r="J419" s="7"/>
      <c r="L419" s="7"/>
      <c r="S419" s="8"/>
    </row>
    <row r="420" spans="5:19" x14ac:dyDescent="0.2">
      <c r="E420" s="10"/>
      <c r="F420" s="10"/>
      <c r="H420" s="8"/>
      <c r="J420" s="7"/>
      <c r="L420" s="7"/>
      <c r="S420" s="8"/>
    </row>
    <row r="421" spans="5:19" x14ac:dyDescent="0.2">
      <c r="E421" s="10"/>
      <c r="F421" s="10"/>
      <c r="H421" s="8"/>
      <c r="J421" s="7"/>
      <c r="L421" s="7"/>
      <c r="S421" s="8"/>
    </row>
    <row r="422" spans="5:19" x14ac:dyDescent="0.2">
      <c r="E422" s="10"/>
      <c r="F422" s="10"/>
      <c r="H422" s="8"/>
      <c r="J422" s="7"/>
      <c r="L422" s="7"/>
      <c r="S422" s="8"/>
    </row>
    <row r="423" spans="5:19" x14ac:dyDescent="0.2">
      <c r="E423" s="10"/>
      <c r="F423" s="10"/>
      <c r="H423" s="8"/>
      <c r="J423" s="7"/>
      <c r="L423" s="7"/>
      <c r="S423" s="8"/>
    </row>
    <row r="424" spans="5:19" x14ac:dyDescent="0.2">
      <c r="E424" s="10"/>
      <c r="F424" s="10"/>
      <c r="H424" s="8"/>
      <c r="J424" s="7"/>
      <c r="L424" s="7"/>
      <c r="S424" s="8"/>
    </row>
    <row r="425" spans="5:19" x14ac:dyDescent="0.2">
      <c r="E425" s="10"/>
      <c r="F425" s="10"/>
      <c r="H425" s="8"/>
      <c r="J425" s="7"/>
      <c r="L425" s="7"/>
      <c r="S425" s="8"/>
    </row>
    <row r="426" spans="5:19" x14ac:dyDescent="0.2">
      <c r="E426" s="10"/>
      <c r="F426" s="10"/>
      <c r="H426" s="8"/>
      <c r="J426" s="7"/>
      <c r="L426" s="7"/>
      <c r="S426" s="8"/>
    </row>
    <row r="427" spans="5:19" x14ac:dyDescent="0.2">
      <c r="E427" s="10"/>
      <c r="F427" s="10"/>
      <c r="H427" s="8"/>
      <c r="J427" s="7"/>
      <c r="L427" s="7"/>
      <c r="S427" s="8"/>
    </row>
    <row r="428" spans="5:19" x14ac:dyDescent="0.2">
      <c r="E428" s="10"/>
      <c r="F428" s="10"/>
      <c r="H428" s="8"/>
      <c r="J428" s="7"/>
      <c r="L428" s="7"/>
      <c r="S428" s="8"/>
    </row>
    <row r="429" spans="5:19" x14ac:dyDescent="0.2">
      <c r="E429" s="10"/>
      <c r="F429" s="10"/>
      <c r="H429" s="8"/>
      <c r="J429" s="7"/>
      <c r="L429" s="7"/>
      <c r="S429" s="8"/>
    </row>
    <row r="430" spans="5:19" x14ac:dyDescent="0.2">
      <c r="E430" s="10"/>
      <c r="F430" s="10"/>
      <c r="H430" s="8"/>
      <c r="J430" s="7"/>
      <c r="L430" s="7"/>
      <c r="S430" s="8"/>
    </row>
    <row r="431" spans="5:19" x14ac:dyDescent="0.2">
      <c r="E431" s="10"/>
      <c r="F431" s="10"/>
      <c r="H431" s="8"/>
      <c r="J431" s="7"/>
      <c r="L431" s="7"/>
      <c r="S431" s="8"/>
    </row>
    <row r="432" spans="5:19" x14ac:dyDescent="0.2">
      <c r="E432" s="10"/>
      <c r="F432" s="10"/>
      <c r="H432" s="8"/>
      <c r="J432" s="7"/>
      <c r="L432" s="7"/>
      <c r="S432" s="8"/>
    </row>
    <row r="433" spans="5:19" x14ac:dyDescent="0.2">
      <c r="E433" s="10"/>
      <c r="F433" s="10"/>
      <c r="H433" s="8"/>
      <c r="J433" s="7"/>
      <c r="L433" s="7"/>
      <c r="S433" s="8"/>
    </row>
    <row r="434" spans="5:19" x14ac:dyDescent="0.2">
      <c r="E434" s="10"/>
      <c r="F434" s="10"/>
      <c r="H434" s="8"/>
      <c r="J434" s="7"/>
      <c r="L434" s="7"/>
      <c r="S434" s="8"/>
    </row>
    <row r="435" spans="5:19" x14ac:dyDescent="0.2">
      <c r="E435" s="10"/>
      <c r="F435" s="10"/>
      <c r="H435" s="8"/>
      <c r="J435" s="7"/>
      <c r="L435" s="7"/>
      <c r="S435" s="8"/>
    </row>
    <row r="436" spans="5:19" x14ac:dyDescent="0.2">
      <c r="E436" s="10"/>
      <c r="F436" s="10"/>
      <c r="H436" s="8"/>
      <c r="J436" s="7"/>
      <c r="L436" s="7"/>
      <c r="S436" s="8"/>
    </row>
    <row r="437" spans="5:19" x14ac:dyDescent="0.2">
      <c r="E437" s="10"/>
      <c r="F437" s="10"/>
      <c r="H437" s="8"/>
      <c r="J437" s="7"/>
      <c r="L437" s="7"/>
      <c r="S437" s="8"/>
    </row>
    <row r="438" spans="5:19" x14ac:dyDescent="0.2">
      <c r="E438" s="10"/>
      <c r="F438" s="10"/>
      <c r="H438" s="8"/>
      <c r="J438" s="7"/>
      <c r="L438" s="7"/>
      <c r="S438" s="8"/>
    </row>
    <row r="439" spans="5:19" x14ac:dyDescent="0.2">
      <c r="E439" s="10"/>
      <c r="F439" s="10"/>
      <c r="H439" s="8"/>
      <c r="J439" s="7"/>
      <c r="L439" s="7"/>
      <c r="S439" s="8"/>
    </row>
    <row r="440" spans="5:19" x14ac:dyDescent="0.2">
      <c r="E440" s="10"/>
      <c r="F440" s="10"/>
      <c r="H440" s="8"/>
      <c r="J440" s="7"/>
      <c r="L440" s="7"/>
      <c r="S440" s="8"/>
    </row>
    <row r="441" spans="5:19" x14ac:dyDescent="0.2">
      <c r="E441" s="10"/>
      <c r="F441" s="10"/>
      <c r="H441" s="8"/>
      <c r="J441" s="7"/>
      <c r="L441" s="7"/>
      <c r="S441" s="8"/>
    </row>
    <row r="442" spans="5:19" x14ac:dyDescent="0.2">
      <c r="E442" s="10"/>
      <c r="F442" s="10"/>
      <c r="H442" s="8"/>
      <c r="J442" s="7"/>
      <c r="L442" s="7"/>
      <c r="S442" s="8"/>
    </row>
    <row r="443" spans="5:19" x14ac:dyDescent="0.2">
      <c r="E443" s="10"/>
      <c r="F443" s="10"/>
      <c r="H443" s="8"/>
      <c r="J443" s="7"/>
      <c r="L443" s="7"/>
      <c r="S443" s="8"/>
    </row>
    <row r="444" spans="5:19" x14ac:dyDescent="0.2">
      <c r="E444" s="10"/>
      <c r="F444" s="10"/>
      <c r="H444" s="8"/>
      <c r="J444" s="7"/>
      <c r="L444" s="7"/>
      <c r="S444" s="8"/>
    </row>
    <row r="445" spans="5:19" x14ac:dyDescent="0.2">
      <c r="E445" s="10"/>
      <c r="F445" s="10"/>
      <c r="H445" s="8"/>
      <c r="J445" s="7"/>
      <c r="L445" s="7"/>
      <c r="S445" s="8"/>
    </row>
    <row r="446" spans="5:19" x14ac:dyDescent="0.2">
      <c r="E446" s="10"/>
      <c r="F446" s="10"/>
      <c r="H446" s="8"/>
      <c r="J446" s="7"/>
      <c r="L446" s="7"/>
      <c r="S446" s="8"/>
    </row>
    <row r="447" spans="5:19" x14ac:dyDescent="0.2">
      <c r="E447" s="10"/>
      <c r="F447" s="10"/>
      <c r="H447" s="8"/>
      <c r="J447" s="7"/>
      <c r="L447" s="7"/>
      <c r="S447" s="8"/>
    </row>
    <row r="448" spans="5:19" x14ac:dyDescent="0.2">
      <c r="E448" s="10"/>
      <c r="F448" s="10"/>
      <c r="H448" s="8"/>
      <c r="J448" s="7"/>
      <c r="L448" s="7"/>
      <c r="S448" s="8"/>
    </row>
    <row r="449" spans="5:19" x14ac:dyDescent="0.2">
      <c r="E449" s="10"/>
      <c r="F449" s="10"/>
      <c r="H449" s="8"/>
      <c r="J449" s="7"/>
      <c r="L449" s="7"/>
      <c r="S449" s="8"/>
    </row>
    <row r="450" spans="5:19" x14ac:dyDescent="0.2">
      <c r="E450" s="10"/>
      <c r="F450" s="10"/>
      <c r="H450" s="8"/>
      <c r="J450" s="7"/>
      <c r="L450" s="7"/>
      <c r="S450" s="8"/>
    </row>
    <row r="451" spans="5:19" x14ac:dyDescent="0.2">
      <c r="E451" s="10"/>
      <c r="F451" s="10"/>
      <c r="H451" s="8"/>
      <c r="J451" s="7"/>
      <c r="L451" s="7"/>
      <c r="S451" s="8"/>
    </row>
    <row r="452" spans="5:19" x14ac:dyDescent="0.2">
      <c r="E452" s="10"/>
      <c r="F452" s="10"/>
      <c r="H452" s="8"/>
      <c r="J452" s="7"/>
      <c r="L452" s="7"/>
      <c r="S452" s="8"/>
    </row>
    <row r="453" spans="5:19" x14ac:dyDescent="0.2">
      <c r="E453" s="10"/>
      <c r="F453" s="10"/>
      <c r="H453" s="8"/>
      <c r="J453" s="7"/>
      <c r="L453" s="7"/>
      <c r="S453" s="8"/>
    </row>
    <row r="454" spans="5:19" x14ac:dyDescent="0.2">
      <c r="E454" s="10"/>
      <c r="F454" s="10"/>
      <c r="H454" s="8"/>
      <c r="J454" s="7"/>
      <c r="L454" s="7"/>
      <c r="S454" s="8"/>
    </row>
    <row r="455" spans="5:19" x14ac:dyDescent="0.2">
      <c r="E455" s="10"/>
      <c r="F455" s="10"/>
      <c r="H455" s="8"/>
      <c r="J455" s="7"/>
      <c r="L455" s="7"/>
      <c r="S455" s="8"/>
    </row>
    <row r="456" spans="5:19" x14ac:dyDescent="0.2">
      <c r="E456" s="10"/>
      <c r="F456" s="10"/>
      <c r="H456" s="8"/>
      <c r="J456" s="7"/>
      <c r="L456" s="7"/>
      <c r="S456" s="8"/>
    </row>
    <row r="457" spans="5:19" x14ac:dyDescent="0.2">
      <c r="E457" s="10"/>
      <c r="F457" s="10"/>
      <c r="H457" s="8"/>
      <c r="J457" s="7"/>
      <c r="L457" s="7"/>
      <c r="S457" s="8"/>
    </row>
    <row r="458" spans="5:19" x14ac:dyDescent="0.2">
      <c r="E458" s="10"/>
      <c r="F458" s="10"/>
      <c r="H458" s="8"/>
      <c r="J458" s="7"/>
      <c r="L458" s="7"/>
      <c r="S458" s="8"/>
    </row>
    <row r="459" spans="5:19" x14ac:dyDescent="0.2">
      <c r="E459" s="10"/>
      <c r="F459" s="10"/>
      <c r="H459" s="8"/>
      <c r="J459" s="7"/>
      <c r="L459" s="7"/>
      <c r="S459" s="8"/>
    </row>
    <row r="460" spans="5:19" x14ac:dyDescent="0.2">
      <c r="E460" s="10"/>
      <c r="F460" s="10"/>
      <c r="H460" s="8"/>
      <c r="J460" s="7"/>
      <c r="L460" s="7"/>
      <c r="S460" s="8"/>
    </row>
    <row r="461" spans="5:19" x14ac:dyDescent="0.2">
      <c r="E461" s="10"/>
      <c r="F461" s="10"/>
      <c r="H461" s="8"/>
      <c r="J461" s="7"/>
      <c r="L461" s="7"/>
      <c r="S461" s="8"/>
    </row>
    <row r="462" spans="5:19" x14ac:dyDescent="0.2">
      <c r="E462" s="10"/>
      <c r="F462" s="10"/>
      <c r="H462" s="8"/>
      <c r="J462" s="7"/>
      <c r="L462" s="7"/>
      <c r="S462" s="8"/>
    </row>
    <row r="463" spans="5:19" x14ac:dyDescent="0.2">
      <c r="E463" s="10"/>
      <c r="F463" s="10"/>
      <c r="H463" s="8"/>
      <c r="J463" s="7"/>
      <c r="L463" s="7"/>
      <c r="S463" s="8"/>
    </row>
    <row r="464" spans="5:19" x14ac:dyDescent="0.2">
      <c r="E464" s="10"/>
      <c r="F464" s="10"/>
      <c r="H464" s="8"/>
      <c r="J464" s="7"/>
      <c r="L464" s="7"/>
      <c r="S464" s="8"/>
    </row>
    <row r="465" spans="5:19" x14ac:dyDescent="0.2">
      <c r="E465" s="10"/>
      <c r="F465" s="10"/>
      <c r="H465" s="8"/>
      <c r="J465" s="7"/>
      <c r="L465" s="7"/>
      <c r="S465" s="8"/>
    </row>
    <row r="466" spans="5:19" x14ac:dyDescent="0.2">
      <c r="E466" s="10"/>
      <c r="F466" s="10"/>
      <c r="H466" s="8"/>
      <c r="J466" s="7"/>
      <c r="L466" s="7"/>
      <c r="S466" s="8"/>
    </row>
    <row r="467" spans="5:19" x14ac:dyDescent="0.2">
      <c r="E467" s="10"/>
      <c r="F467" s="10"/>
      <c r="H467" s="8"/>
      <c r="J467" s="7"/>
      <c r="L467" s="7"/>
      <c r="S467" s="8"/>
    </row>
    <row r="468" spans="5:19" x14ac:dyDescent="0.2">
      <c r="E468" s="10"/>
      <c r="F468" s="10"/>
      <c r="H468" s="8"/>
      <c r="J468" s="7"/>
      <c r="L468" s="7"/>
      <c r="S468" s="8"/>
    </row>
    <row r="469" spans="5:19" x14ac:dyDescent="0.2">
      <c r="E469" s="10"/>
      <c r="F469" s="10"/>
      <c r="H469" s="8"/>
      <c r="J469" s="7"/>
      <c r="L469" s="7"/>
      <c r="S469" s="8"/>
    </row>
    <row r="470" spans="5:19" x14ac:dyDescent="0.2">
      <c r="E470" s="10"/>
      <c r="F470" s="10"/>
      <c r="H470" s="8"/>
      <c r="J470" s="7"/>
      <c r="L470" s="7"/>
      <c r="S470" s="8"/>
    </row>
    <row r="471" spans="5:19" x14ac:dyDescent="0.2">
      <c r="E471" s="10"/>
      <c r="F471" s="10"/>
      <c r="H471" s="8"/>
      <c r="J471" s="7"/>
      <c r="L471" s="7"/>
      <c r="S471" s="8"/>
    </row>
    <row r="472" spans="5:19" x14ac:dyDescent="0.2">
      <c r="E472" s="10"/>
      <c r="F472" s="10"/>
      <c r="H472" s="8"/>
      <c r="J472" s="7"/>
      <c r="L472" s="7"/>
      <c r="S472" s="8"/>
    </row>
    <row r="473" spans="5:19" x14ac:dyDescent="0.2">
      <c r="E473" s="10"/>
      <c r="F473" s="10"/>
      <c r="H473" s="8"/>
      <c r="J473" s="7"/>
      <c r="L473" s="7"/>
      <c r="S473" s="8"/>
    </row>
    <row r="474" spans="5:19" x14ac:dyDescent="0.2">
      <c r="E474" s="10"/>
      <c r="F474" s="10"/>
      <c r="H474" s="8"/>
      <c r="J474" s="7"/>
      <c r="L474" s="7"/>
      <c r="S474" s="8"/>
    </row>
    <row r="475" spans="5:19" x14ac:dyDescent="0.2">
      <c r="E475" s="10"/>
      <c r="F475" s="10"/>
      <c r="H475" s="8"/>
      <c r="J475" s="7"/>
      <c r="L475" s="7"/>
      <c r="S475" s="8"/>
    </row>
    <row r="476" spans="5:19" x14ac:dyDescent="0.2">
      <c r="E476" s="10"/>
      <c r="F476" s="10"/>
      <c r="H476" s="8"/>
      <c r="J476" s="7"/>
      <c r="L476" s="7"/>
      <c r="S476" s="8"/>
    </row>
    <row r="477" spans="5:19" x14ac:dyDescent="0.2">
      <c r="E477" s="10"/>
      <c r="F477" s="10"/>
      <c r="H477" s="8"/>
      <c r="J477" s="7"/>
      <c r="L477" s="7"/>
      <c r="S477" s="8"/>
    </row>
    <row r="478" spans="5:19" x14ac:dyDescent="0.2">
      <c r="E478" s="10"/>
      <c r="F478" s="10"/>
      <c r="H478" s="8"/>
      <c r="J478" s="7"/>
      <c r="L478" s="7"/>
      <c r="S478" s="8"/>
    </row>
    <row r="479" spans="5:19" x14ac:dyDescent="0.2">
      <c r="E479" s="10"/>
      <c r="F479" s="10"/>
      <c r="H479" s="8"/>
      <c r="J479" s="7"/>
      <c r="L479" s="7"/>
      <c r="S479" s="8"/>
    </row>
    <row r="480" spans="5:19" x14ac:dyDescent="0.2">
      <c r="E480" s="10"/>
      <c r="F480" s="10"/>
      <c r="H480" s="8"/>
      <c r="J480" s="7"/>
      <c r="L480" s="7"/>
      <c r="S480" s="8"/>
    </row>
    <row r="481" spans="5:19" x14ac:dyDescent="0.2">
      <c r="E481" s="10"/>
      <c r="F481" s="10"/>
      <c r="H481" s="8"/>
      <c r="J481" s="7"/>
      <c r="L481" s="7"/>
      <c r="S481" s="8"/>
    </row>
    <row r="482" spans="5:19" x14ac:dyDescent="0.2">
      <c r="E482" s="10"/>
      <c r="F482" s="10"/>
      <c r="H482" s="8"/>
      <c r="J482" s="7"/>
      <c r="L482" s="7"/>
      <c r="S482" s="8"/>
    </row>
    <row r="483" spans="5:19" x14ac:dyDescent="0.2">
      <c r="E483" s="10"/>
      <c r="F483" s="10"/>
      <c r="H483" s="8"/>
      <c r="J483" s="7"/>
      <c r="L483" s="7"/>
      <c r="S483" s="8"/>
    </row>
    <row r="484" spans="5:19" x14ac:dyDescent="0.2">
      <c r="E484" s="10"/>
      <c r="F484" s="10"/>
      <c r="H484" s="8"/>
      <c r="J484" s="7"/>
      <c r="L484" s="7"/>
      <c r="S484" s="8"/>
    </row>
    <row r="485" spans="5:19" x14ac:dyDescent="0.2">
      <c r="E485" s="10"/>
      <c r="F485" s="10"/>
      <c r="H485" s="8"/>
      <c r="J485" s="7"/>
      <c r="L485" s="7"/>
      <c r="S485" s="8"/>
    </row>
    <row r="486" spans="5:19" x14ac:dyDescent="0.2">
      <c r="E486" s="10"/>
      <c r="F486" s="10"/>
      <c r="H486" s="8"/>
      <c r="J486" s="7"/>
      <c r="L486" s="7"/>
      <c r="S486" s="8"/>
    </row>
    <row r="487" spans="5:19" x14ac:dyDescent="0.2">
      <c r="E487" s="10"/>
      <c r="F487" s="10"/>
      <c r="H487" s="8"/>
      <c r="J487" s="7"/>
      <c r="L487" s="7"/>
      <c r="S487" s="8"/>
    </row>
    <row r="488" spans="5:19" x14ac:dyDescent="0.2">
      <c r="E488" s="10"/>
      <c r="F488" s="10"/>
      <c r="H488" s="8"/>
      <c r="J488" s="7"/>
      <c r="L488" s="7"/>
      <c r="S488" s="8"/>
    </row>
    <row r="489" spans="5:19" x14ac:dyDescent="0.2">
      <c r="E489" s="10"/>
      <c r="F489" s="10"/>
      <c r="H489" s="8"/>
      <c r="J489" s="7"/>
      <c r="L489" s="7"/>
      <c r="S489" s="8"/>
    </row>
    <row r="490" spans="5:19" x14ac:dyDescent="0.2">
      <c r="E490" s="10"/>
      <c r="F490" s="10"/>
      <c r="H490" s="8"/>
      <c r="J490" s="7"/>
      <c r="L490" s="7"/>
      <c r="S490" s="8"/>
    </row>
    <row r="491" spans="5:19" x14ac:dyDescent="0.2">
      <c r="E491" s="10"/>
      <c r="F491" s="10"/>
      <c r="H491" s="8"/>
      <c r="J491" s="7"/>
      <c r="L491" s="7"/>
      <c r="S491" s="8"/>
    </row>
    <row r="492" spans="5:19" x14ac:dyDescent="0.2">
      <c r="E492" s="10"/>
      <c r="F492" s="10"/>
      <c r="H492" s="8"/>
      <c r="J492" s="7"/>
      <c r="L492" s="7"/>
      <c r="S492" s="8"/>
    </row>
    <row r="493" spans="5:19" x14ac:dyDescent="0.2">
      <c r="E493" s="10"/>
      <c r="F493" s="10"/>
      <c r="H493" s="8"/>
      <c r="J493" s="7"/>
      <c r="L493" s="7"/>
      <c r="S493" s="8"/>
    </row>
    <row r="494" spans="5:19" x14ac:dyDescent="0.2">
      <c r="E494" s="10"/>
      <c r="F494" s="10"/>
      <c r="H494" s="8"/>
      <c r="J494" s="7"/>
      <c r="L494" s="7"/>
      <c r="S494" s="8"/>
    </row>
    <row r="495" spans="5:19" x14ac:dyDescent="0.2">
      <c r="E495" s="10"/>
      <c r="F495" s="10"/>
      <c r="H495" s="8"/>
      <c r="J495" s="7"/>
      <c r="L495" s="7"/>
      <c r="S495" s="8"/>
    </row>
    <row r="496" spans="5:19" x14ac:dyDescent="0.2">
      <c r="E496" s="10"/>
      <c r="F496" s="10"/>
      <c r="H496" s="8"/>
      <c r="J496" s="7"/>
      <c r="L496" s="7"/>
      <c r="S496" s="8"/>
    </row>
    <row r="497" spans="5:19" x14ac:dyDescent="0.2">
      <c r="E497" s="10"/>
      <c r="F497" s="10"/>
      <c r="H497" s="8"/>
      <c r="J497" s="7"/>
      <c r="L497" s="7"/>
      <c r="S497" s="8"/>
    </row>
    <row r="498" spans="5:19" x14ac:dyDescent="0.2">
      <c r="E498" s="10"/>
      <c r="F498" s="10"/>
      <c r="H498" s="8"/>
      <c r="J498" s="7"/>
      <c r="L498" s="7"/>
      <c r="S498" s="8"/>
    </row>
    <row r="499" spans="5:19" x14ac:dyDescent="0.2">
      <c r="E499" s="10"/>
      <c r="F499" s="10"/>
      <c r="H499" s="8"/>
      <c r="J499" s="7"/>
      <c r="L499" s="7"/>
      <c r="S499" s="8"/>
    </row>
    <row r="500" spans="5:19" x14ac:dyDescent="0.2">
      <c r="E500" s="10"/>
      <c r="F500" s="10"/>
      <c r="H500" s="8"/>
      <c r="J500" s="7"/>
      <c r="L500" s="7"/>
      <c r="S500" s="8"/>
    </row>
    <row r="501" spans="5:19" x14ac:dyDescent="0.2">
      <c r="E501" s="10"/>
      <c r="F501" s="10"/>
      <c r="H501" s="8"/>
      <c r="J501" s="7"/>
      <c r="L501" s="7"/>
      <c r="S501" s="8"/>
    </row>
    <row r="502" spans="5:19" x14ac:dyDescent="0.2">
      <c r="E502" s="10"/>
      <c r="F502" s="10"/>
      <c r="H502" s="8"/>
      <c r="J502" s="7"/>
      <c r="L502" s="7"/>
      <c r="S502" s="8"/>
    </row>
    <row r="503" spans="5:19" x14ac:dyDescent="0.2">
      <c r="E503" s="10"/>
      <c r="F503" s="10"/>
      <c r="H503" s="8"/>
      <c r="J503" s="7"/>
      <c r="L503" s="7"/>
      <c r="S503" s="8"/>
    </row>
    <row r="504" spans="5:19" x14ac:dyDescent="0.2">
      <c r="E504" s="10"/>
      <c r="F504" s="10"/>
      <c r="H504" s="8"/>
      <c r="J504" s="7"/>
      <c r="L504" s="7"/>
      <c r="S504" s="8"/>
    </row>
    <row r="505" spans="5:19" x14ac:dyDescent="0.2">
      <c r="E505" s="10"/>
      <c r="F505" s="10"/>
      <c r="H505" s="8"/>
      <c r="J505" s="7"/>
      <c r="L505" s="7"/>
      <c r="S505" s="8"/>
    </row>
    <row r="506" spans="5:19" x14ac:dyDescent="0.2">
      <c r="E506" s="10"/>
      <c r="F506" s="10"/>
      <c r="H506" s="8"/>
      <c r="J506" s="7"/>
      <c r="L506" s="7"/>
      <c r="S506" s="8"/>
    </row>
    <row r="507" spans="5:19" x14ac:dyDescent="0.2">
      <c r="E507" s="10"/>
      <c r="F507" s="10"/>
      <c r="H507" s="8"/>
      <c r="J507" s="7"/>
      <c r="L507" s="7"/>
      <c r="S507" s="8"/>
    </row>
    <row r="508" spans="5:19" x14ac:dyDescent="0.2">
      <c r="E508" s="10"/>
      <c r="F508" s="10"/>
      <c r="H508" s="8"/>
      <c r="J508" s="7"/>
      <c r="L508" s="7"/>
      <c r="S508" s="8"/>
    </row>
    <row r="509" spans="5:19" x14ac:dyDescent="0.2">
      <c r="E509" s="10"/>
      <c r="F509" s="10"/>
      <c r="H509" s="8"/>
      <c r="J509" s="7"/>
      <c r="L509" s="7"/>
      <c r="S509" s="8"/>
    </row>
    <row r="510" spans="5:19" x14ac:dyDescent="0.2">
      <c r="E510" s="10"/>
      <c r="F510" s="10"/>
      <c r="H510" s="8"/>
      <c r="J510" s="7"/>
      <c r="L510" s="7"/>
      <c r="S510" s="8"/>
    </row>
    <row r="511" spans="5:19" x14ac:dyDescent="0.2">
      <c r="E511" s="10"/>
      <c r="F511" s="10"/>
      <c r="H511" s="8"/>
      <c r="J511" s="7"/>
      <c r="L511" s="7"/>
      <c r="S511" s="8"/>
    </row>
    <row r="512" spans="5:19" x14ac:dyDescent="0.2">
      <c r="E512" s="10"/>
      <c r="F512" s="10"/>
      <c r="H512" s="8"/>
      <c r="J512" s="7"/>
      <c r="L512" s="7"/>
      <c r="S512" s="8"/>
    </row>
    <row r="513" spans="5:19" x14ac:dyDescent="0.2">
      <c r="E513" s="10"/>
      <c r="F513" s="10"/>
      <c r="H513" s="8"/>
      <c r="J513" s="7"/>
      <c r="L513" s="7"/>
      <c r="S513" s="8"/>
    </row>
    <row r="514" spans="5:19" x14ac:dyDescent="0.2">
      <c r="E514" s="10"/>
      <c r="F514" s="10"/>
      <c r="H514" s="8"/>
      <c r="J514" s="7"/>
      <c r="L514" s="7"/>
      <c r="S514" s="8"/>
    </row>
    <row r="515" spans="5:19" x14ac:dyDescent="0.2">
      <c r="E515" s="10"/>
      <c r="F515" s="10"/>
      <c r="H515" s="8"/>
      <c r="J515" s="7"/>
      <c r="L515" s="7"/>
      <c r="S515" s="8"/>
    </row>
    <row r="516" spans="5:19" x14ac:dyDescent="0.2">
      <c r="E516" s="10"/>
      <c r="F516" s="10"/>
      <c r="H516" s="8"/>
      <c r="J516" s="7"/>
      <c r="L516" s="7"/>
      <c r="S516" s="8"/>
    </row>
    <row r="517" spans="5:19" x14ac:dyDescent="0.2">
      <c r="E517" s="10"/>
      <c r="F517" s="10"/>
      <c r="H517" s="8"/>
      <c r="J517" s="7"/>
      <c r="L517" s="7"/>
      <c r="S517" s="8"/>
    </row>
    <row r="518" spans="5:19" x14ac:dyDescent="0.2">
      <c r="E518" s="10"/>
      <c r="F518" s="10"/>
      <c r="H518" s="8"/>
      <c r="J518" s="7"/>
      <c r="L518" s="7"/>
      <c r="S518" s="8"/>
    </row>
    <row r="519" spans="5:19" x14ac:dyDescent="0.2">
      <c r="E519" s="10"/>
      <c r="F519" s="10"/>
      <c r="H519" s="8"/>
      <c r="J519" s="7"/>
      <c r="L519" s="7"/>
      <c r="S519" s="8"/>
    </row>
    <row r="520" spans="5:19" x14ac:dyDescent="0.2">
      <c r="E520" s="10"/>
      <c r="F520" s="10"/>
      <c r="H520" s="8"/>
      <c r="J520" s="7"/>
      <c r="L520" s="7"/>
      <c r="S520" s="8"/>
    </row>
    <row r="521" spans="5:19" x14ac:dyDescent="0.2">
      <c r="E521" s="10"/>
      <c r="F521" s="10"/>
      <c r="H521" s="8"/>
      <c r="J521" s="7"/>
      <c r="L521" s="7"/>
      <c r="S521" s="8"/>
    </row>
    <row r="522" spans="5:19" x14ac:dyDescent="0.2">
      <c r="E522" s="10"/>
      <c r="F522" s="10"/>
      <c r="H522" s="8"/>
      <c r="J522" s="7"/>
      <c r="L522" s="7"/>
      <c r="S522" s="8"/>
    </row>
    <row r="523" spans="5:19" x14ac:dyDescent="0.2">
      <c r="E523" s="10"/>
      <c r="F523" s="10"/>
      <c r="H523" s="8"/>
      <c r="J523" s="7"/>
      <c r="L523" s="7"/>
      <c r="S523" s="8"/>
    </row>
    <row r="524" spans="5:19" x14ac:dyDescent="0.2">
      <c r="E524" s="10"/>
      <c r="F524" s="10"/>
      <c r="H524" s="8"/>
      <c r="J524" s="7"/>
      <c r="L524" s="7"/>
      <c r="S524" s="8"/>
    </row>
    <row r="525" spans="5:19" x14ac:dyDescent="0.2">
      <c r="E525" s="10"/>
      <c r="F525" s="10"/>
      <c r="H525" s="8"/>
      <c r="J525" s="7"/>
      <c r="L525" s="7"/>
      <c r="S525" s="8"/>
    </row>
    <row r="526" spans="5:19" x14ac:dyDescent="0.2">
      <c r="E526" s="10"/>
      <c r="F526" s="10"/>
      <c r="H526" s="8"/>
      <c r="J526" s="7"/>
      <c r="L526" s="7"/>
      <c r="S526" s="8"/>
    </row>
    <row r="527" spans="5:19" x14ac:dyDescent="0.2">
      <c r="E527" s="10"/>
      <c r="F527" s="10"/>
      <c r="H527" s="8"/>
      <c r="J527" s="7"/>
      <c r="L527" s="7"/>
      <c r="S527" s="8"/>
    </row>
    <row r="528" spans="5:19" x14ac:dyDescent="0.2">
      <c r="E528" s="10"/>
      <c r="F528" s="10"/>
      <c r="H528" s="8"/>
      <c r="J528" s="7"/>
      <c r="L528" s="7"/>
      <c r="S528" s="8"/>
    </row>
    <row r="529" spans="5:19" x14ac:dyDescent="0.2">
      <c r="E529" s="10"/>
      <c r="F529" s="10"/>
      <c r="H529" s="8"/>
      <c r="J529" s="7"/>
      <c r="L529" s="7"/>
      <c r="S529" s="8"/>
    </row>
    <row r="530" spans="5:19" x14ac:dyDescent="0.2">
      <c r="E530" s="10"/>
      <c r="F530" s="10"/>
      <c r="H530" s="8"/>
      <c r="J530" s="7"/>
      <c r="L530" s="7"/>
      <c r="S530" s="8"/>
    </row>
    <row r="531" spans="5:19" x14ac:dyDescent="0.2">
      <c r="E531" s="10"/>
      <c r="F531" s="10"/>
      <c r="H531" s="8"/>
      <c r="J531" s="7"/>
      <c r="L531" s="7"/>
      <c r="S531" s="8"/>
    </row>
    <row r="532" spans="5:19" x14ac:dyDescent="0.2">
      <c r="E532" s="10"/>
      <c r="F532" s="10"/>
      <c r="H532" s="8"/>
      <c r="J532" s="7"/>
      <c r="L532" s="7"/>
      <c r="S532" s="8"/>
    </row>
    <row r="533" spans="5:19" x14ac:dyDescent="0.2">
      <c r="E533" s="10"/>
      <c r="F533" s="10"/>
      <c r="H533" s="8"/>
      <c r="J533" s="7"/>
      <c r="L533" s="7"/>
      <c r="S533" s="8"/>
    </row>
    <row r="534" spans="5:19" x14ac:dyDescent="0.2">
      <c r="E534" s="10"/>
      <c r="F534" s="10"/>
      <c r="H534" s="8"/>
      <c r="J534" s="7"/>
      <c r="L534" s="7"/>
      <c r="S534" s="8"/>
    </row>
    <row r="535" spans="5:19" x14ac:dyDescent="0.2">
      <c r="E535" s="10"/>
      <c r="F535" s="10"/>
      <c r="H535" s="8"/>
      <c r="J535" s="7"/>
      <c r="L535" s="7"/>
      <c r="S535" s="8"/>
    </row>
    <row r="536" spans="5:19" x14ac:dyDescent="0.2">
      <c r="E536" s="10"/>
      <c r="F536" s="10"/>
      <c r="H536" s="8"/>
      <c r="J536" s="7"/>
      <c r="L536" s="7"/>
      <c r="S536" s="8"/>
    </row>
    <row r="537" spans="5:19" x14ac:dyDescent="0.2">
      <c r="E537" s="10"/>
      <c r="F537" s="10"/>
      <c r="H537" s="8"/>
      <c r="J537" s="7"/>
      <c r="L537" s="7"/>
      <c r="S537" s="8"/>
    </row>
    <row r="538" spans="5:19" x14ac:dyDescent="0.2">
      <c r="E538" s="10"/>
      <c r="F538" s="10"/>
      <c r="H538" s="8"/>
      <c r="J538" s="7"/>
      <c r="L538" s="7"/>
      <c r="S538" s="8"/>
    </row>
    <row r="539" spans="5:19" x14ac:dyDescent="0.2">
      <c r="E539" s="10"/>
      <c r="F539" s="10"/>
      <c r="H539" s="8"/>
      <c r="J539" s="7"/>
      <c r="L539" s="7"/>
      <c r="S539" s="8"/>
    </row>
    <row r="540" spans="5:19" x14ac:dyDescent="0.2">
      <c r="E540" s="10"/>
      <c r="F540" s="10"/>
      <c r="H540" s="8"/>
      <c r="J540" s="7"/>
      <c r="L540" s="7"/>
      <c r="S540" s="8"/>
    </row>
    <row r="541" spans="5:19" x14ac:dyDescent="0.2">
      <c r="E541" s="10"/>
      <c r="F541" s="10"/>
      <c r="H541" s="8"/>
      <c r="J541" s="7"/>
      <c r="L541" s="7"/>
      <c r="S541" s="8"/>
    </row>
    <row r="542" spans="5:19" x14ac:dyDescent="0.2">
      <c r="E542" s="10"/>
      <c r="F542" s="10"/>
      <c r="H542" s="8"/>
      <c r="J542" s="7"/>
      <c r="L542" s="7"/>
      <c r="S542" s="8"/>
    </row>
    <row r="543" spans="5:19" x14ac:dyDescent="0.2">
      <c r="E543" s="10"/>
      <c r="F543" s="10"/>
      <c r="H543" s="8"/>
      <c r="J543" s="7"/>
      <c r="L543" s="7"/>
      <c r="S543" s="8"/>
    </row>
    <row r="544" spans="5:19" x14ac:dyDescent="0.2">
      <c r="E544" s="10"/>
      <c r="F544" s="10"/>
      <c r="H544" s="8"/>
      <c r="J544" s="7"/>
      <c r="L544" s="7"/>
      <c r="S544" s="8"/>
    </row>
    <row r="545" spans="5:19" x14ac:dyDescent="0.2">
      <c r="E545" s="10"/>
      <c r="F545" s="10"/>
      <c r="H545" s="8"/>
      <c r="J545" s="7"/>
      <c r="L545" s="7"/>
      <c r="S545" s="8"/>
    </row>
    <row r="546" spans="5:19" x14ac:dyDescent="0.2">
      <c r="E546" s="10"/>
      <c r="F546" s="10"/>
      <c r="H546" s="8"/>
      <c r="J546" s="7"/>
      <c r="L546" s="7"/>
      <c r="S546" s="8"/>
    </row>
    <row r="547" spans="5:19" x14ac:dyDescent="0.2">
      <c r="E547" s="10"/>
      <c r="F547" s="10"/>
      <c r="H547" s="8"/>
      <c r="J547" s="7"/>
      <c r="L547" s="7"/>
      <c r="S547" s="8"/>
    </row>
    <row r="548" spans="5:19" x14ac:dyDescent="0.2">
      <c r="E548" s="10"/>
      <c r="F548" s="10"/>
      <c r="H548" s="8"/>
      <c r="J548" s="7"/>
      <c r="L548" s="7"/>
      <c r="S548" s="8"/>
    </row>
    <row r="549" spans="5:19" x14ac:dyDescent="0.2">
      <c r="E549" s="10"/>
      <c r="F549" s="10"/>
      <c r="H549" s="8"/>
      <c r="J549" s="7"/>
      <c r="L549" s="7"/>
      <c r="S549" s="8"/>
    </row>
    <row r="550" spans="5:19" x14ac:dyDescent="0.2">
      <c r="E550" s="10"/>
      <c r="F550" s="10"/>
      <c r="H550" s="8"/>
      <c r="J550" s="7"/>
      <c r="L550" s="7"/>
      <c r="S550" s="8"/>
    </row>
    <row r="551" spans="5:19" x14ac:dyDescent="0.2">
      <c r="E551" s="10"/>
      <c r="F551" s="10"/>
      <c r="H551" s="8"/>
      <c r="J551" s="7"/>
      <c r="L551" s="7"/>
      <c r="S551" s="8"/>
    </row>
    <row r="552" spans="5:19" x14ac:dyDescent="0.2">
      <c r="E552" s="10"/>
      <c r="F552" s="10"/>
      <c r="H552" s="8"/>
      <c r="J552" s="7"/>
      <c r="L552" s="7"/>
      <c r="S552" s="8"/>
    </row>
    <row r="553" spans="5:19" x14ac:dyDescent="0.2">
      <c r="E553" s="10"/>
      <c r="F553" s="10"/>
      <c r="H553" s="8"/>
      <c r="J553" s="7"/>
      <c r="L553" s="7"/>
      <c r="S553" s="8"/>
    </row>
    <row r="554" spans="5:19" x14ac:dyDescent="0.2">
      <c r="E554" s="10"/>
      <c r="F554" s="10"/>
      <c r="H554" s="8"/>
      <c r="J554" s="7"/>
      <c r="L554" s="7"/>
      <c r="S554" s="8"/>
    </row>
    <row r="555" spans="5:19" x14ac:dyDescent="0.2">
      <c r="E555" s="10"/>
      <c r="F555" s="10"/>
      <c r="H555" s="8"/>
      <c r="J555" s="7"/>
      <c r="L555" s="7"/>
      <c r="S555" s="8"/>
    </row>
    <row r="556" spans="5:19" x14ac:dyDescent="0.2">
      <c r="E556" s="10"/>
      <c r="F556" s="10"/>
      <c r="H556" s="8"/>
      <c r="J556" s="7"/>
      <c r="L556" s="7"/>
      <c r="S556" s="8"/>
    </row>
    <row r="557" spans="5:19" x14ac:dyDescent="0.2">
      <c r="E557" s="10"/>
      <c r="F557" s="10"/>
      <c r="H557" s="8"/>
      <c r="J557" s="7"/>
      <c r="L557" s="7"/>
      <c r="S557" s="8"/>
    </row>
    <row r="558" spans="5:19" x14ac:dyDescent="0.2">
      <c r="E558" s="10"/>
      <c r="F558" s="10"/>
      <c r="H558" s="8"/>
      <c r="J558" s="7"/>
      <c r="L558" s="7"/>
      <c r="S558" s="8"/>
    </row>
    <row r="559" spans="5:19" x14ac:dyDescent="0.2">
      <c r="E559" s="10"/>
      <c r="F559" s="10"/>
      <c r="H559" s="8"/>
      <c r="J559" s="7"/>
      <c r="L559" s="7"/>
      <c r="S559" s="8"/>
    </row>
    <row r="560" spans="5:19" x14ac:dyDescent="0.2">
      <c r="E560" s="10"/>
      <c r="F560" s="10"/>
      <c r="H560" s="8"/>
      <c r="J560" s="7"/>
      <c r="L560" s="7"/>
      <c r="S560" s="8"/>
    </row>
    <row r="561" spans="5:19" x14ac:dyDescent="0.2">
      <c r="E561" s="10"/>
      <c r="F561" s="10"/>
      <c r="H561" s="8"/>
      <c r="J561" s="7"/>
      <c r="L561" s="7"/>
      <c r="S561" s="8"/>
    </row>
    <row r="562" spans="5:19" x14ac:dyDescent="0.2">
      <c r="E562" s="10"/>
      <c r="F562" s="10"/>
      <c r="H562" s="8"/>
      <c r="J562" s="7"/>
      <c r="L562" s="7"/>
      <c r="S562" s="8"/>
    </row>
    <row r="563" spans="5:19" x14ac:dyDescent="0.2">
      <c r="E563" s="10"/>
      <c r="F563" s="10"/>
      <c r="H563" s="8"/>
      <c r="J563" s="7"/>
      <c r="L563" s="7"/>
      <c r="S563" s="8"/>
    </row>
    <row r="564" spans="5:19" x14ac:dyDescent="0.2">
      <c r="E564" s="10"/>
      <c r="F564" s="10"/>
      <c r="H564" s="8"/>
      <c r="J564" s="7"/>
      <c r="L564" s="7"/>
      <c r="S564" s="8"/>
    </row>
    <row r="565" spans="5:19" x14ac:dyDescent="0.2">
      <c r="E565" s="10"/>
      <c r="F565" s="10"/>
      <c r="H565" s="8"/>
      <c r="J565" s="7"/>
      <c r="L565" s="7"/>
      <c r="S565" s="8"/>
    </row>
    <row r="566" spans="5:19" x14ac:dyDescent="0.2">
      <c r="E566" s="10"/>
      <c r="F566" s="10"/>
      <c r="H566" s="8"/>
      <c r="J566" s="7"/>
      <c r="L566" s="7"/>
      <c r="S566" s="8"/>
    </row>
    <row r="567" spans="5:19" x14ac:dyDescent="0.2">
      <c r="E567" s="10"/>
      <c r="F567" s="10"/>
      <c r="H567" s="8"/>
      <c r="J567" s="7"/>
      <c r="L567" s="7"/>
      <c r="S567" s="8"/>
    </row>
    <row r="568" spans="5:19" x14ac:dyDescent="0.2">
      <c r="E568" s="10"/>
      <c r="F568" s="10"/>
      <c r="H568" s="8"/>
      <c r="J568" s="7"/>
      <c r="L568" s="7"/>
      <c r="S568" s="8"/>
    </row>
    <row r="569" spans="5:19" x14ac:dyDescent="0.2">
      <c r="E569" s="10"/>
      <c r="F569" s="10"/>
      <c r="H569" s="8"/>
      <c r="J569" s="7"/>
      <c r="L569" s="7"/>
      <c r="S569" s="8"/>
    </row>
    <row r="570" spans="5:19" x14ac:dyDescent="0.2">
      <c r="E570" s="10"/>
      <c r="F570" s="10"/>
      <c r="H570" s="8"/>
      <c r="J570" s="7"/>
      <c r="L570" s="7"/>
      <c r="S570" s="8"/>
    </row>
    <row r="571" spans="5:19" x14ac:dyDescent="0.2">
      <c r="E571" s="10"/>
      <c r="F571" s="10"/>
      <c r="H571" s="8"/>
      <c r="J571" s="7"/>
      <c r="L571" s="7"/>
      <c r="S571" s="8"/>
    </row>
    <row r="572" spans="5:19" x14ac:dyDescent="0.2">
      <c r="E572" s="10"/>
      <c r="F572" s="10"/>
      <c r="H572" s="8"/>
      <c r="J572" s="7"/>
      <c r="L572" s="7"/>
      <c r="S572" s="8"/>
    </row>
    <row r="573" spans="5:19" x14ac:dyDescent="0.2">
      <c r="E573" s="10"/>
      <c r="F573" s="10"/>
      <c r="H573" s="8"/>
      <c r="J573" s="7"/>
      <c r="L573" s="7"/>
      <c r="S573" s="8"/>
    </row>
    <row r="574" spans="5:19" x14ac:dyDescent="0.2">
      <c r="E574" s="10"/>
      <c r="F574" s="10"/>
      <c r="H574" s="8"/>
      <c r="J574" s="7"/>
      <c r="L574" s="7"/>
      <c r="S574" s="8"/>
    </row>
    <row r="575" spans="5:19" x14ac:dyDescent="0.2">
      <c r="E575" s="10"/>
      <c r="F575" s="10"/>
      <c r="H575" s="8"/>
      <c r="J575" s="7"/>
      <c r="L575" s="7"/>
      <c r="S575" s="8"/>
    </row>
    <row r="576" spans="5:19" x14ac:dyDescent="0.2">
      <c r="E576" s="10"/>
      <c r="F576" s="10"/>
      <c r="H576" s="8"/>
      <c r="J576" s="7"/>
      <c r="L576" s="7"/>
      <c r="S576" s="8"/>
    </row>
    <row r="577" spans="5:19" x14ac:dyDescent="0.2">
      <c r="E577" s="10"/>
      <c r="F577" s="10"/>
      <c r="H577" s="8"/>
      <c r="J577" s="7"/>
      <c r="L577" s="7"/>
      <c r="S577" s="8"/>
    </row>
    <row r="578" spans="5:19" x14ac:dyDescent="0.2">
      <c r="E578" s="10"/>
      <c r="F578" s="10"/>
      <c r="H578" s="8"/>
      <c r="J578" s="7"/>
      <c r="L578" s="7"/>
      <c r="S578" s="8"/>
    </row>
    <row r="579" spans="5:19" x14ac:dyDescent="0.2">
      <c r="E579" s="10"/>
      <c r="F579" s="10"/>
      <c r="H579" s="8"/>
      <c r="J579" s="7"/>
      <c r="L579" s="7"/>
      <c r="S579" s="8"/>
    </row>
    <row r="580" spans="5:19" x14ac:dyDescent="0.2">
      <c r="E580" s="10"/>
      <c r="F580" s="10"/>
      <c r="H580" s="8"/>
      <c r="J580" s="7"/>
      <c r="L580" s="7"/>
      <c r="S580" s="8"/>
    </row>
    <row r="581" spans="5:19" x14ac:dyDescent="0.2">
      <c r="E581" s="10"/>
      <c r="F581" s="10"/>
      <c r="H581" s="8"/>
      <c r="J581" s="7"/>
      <c r="L581" s="7"/>
      <c r="S581" s="8"/>
    </row>
    <row r="582" spans="5:19" x14ac:dyDescent="0.2">
      <c r="E582" s="10"/>
      <c r="F582" s="10"/>
      <c r="H582" s="8"/>
      <c r="J582" s="7"/>
      <c r="L582" s="7"/>
      <c r="S582" s="8"/>
    </row>
    <row r="583" spans="5:19" x14ac:dyDescent="0.2">
      <c r="E583" s="10"/>
      <c r="F583" s="10"/>
      <c r="H583" s="8"/>
      <c r="J583" s="7"/>
      <c r="L583" s="7"/>
      <c r="S583" s="8"/>
    </row>
    <row r="584" spans="5:19" x14ac:dyDescent="0.2">
      <c r="E584" s="10"/>
      <c r="F584" s="10"/>
      <c r="H584" s="8"/>
      <c r="J584" s="7"/>
      <c r="L584" s="7"/>
      <c r="S584" s="8"/>
    </row>
    <row r="585" spans="5:19" x14ac:dyDescent="0.2">
      <c r="E585" s="10"/>
      <c r="F585" s="10"/>
      <c r="H585" s="8"/>
      <c r="J585" s="7"/>
      <c r="L585" s="7"/>
      <c r="S585" s="8"/>
    </row>
    <row r="586" spans="5:19" x14ac:dyDescent="0.2">
      <c r="E586" s="10"/>
      <c r="F586" s="10"/>
      <c r="H586" s="8"/>
      <c r="J586" s="7"/>
      <c r="L586" s="7"/>
      <c r="S586" s="8"/>
    </row>
    <row r="587" spans="5:19" x14ac:dyDescent="0.2">
      <c r="E587" s="10"/>
      <c r="F587" s="10"/>
      <c r="H587" s="8"/>
      <c r="J587" s="7"/>
      <c r="L587" s="7"/>
      <c r="S587" s="8"/>
    </row>
    <row r="588" spans="5:19" x14ac:dyDescent="0.2">
      <c r="E588" s="10"/>
      <c r="F588" s="10"/>
      <c r="H588" s="8"/>
      <c r="J588" s="7"/>
      <c r="L588" s="7"/>
      <c r="S588" s="8"/>
    </row>
    <row r="589" spans="5:19" x14ac:dyDescent="0.2">
      <c r="E589" s="10"/>
      <c r="F589" s="10"/>
      <c r="H589" s="8"/>
      <c r="J589" s="7"/>
      <c r="L589" s="7"/>
      <c r="S589" s="8"/>
    </row>
    <row r="590" spans="5:19" x14ac:dyDescent="0.2">
      <c r="E590" s="10"/>
      <c r="F590" s="10"/>
      <c r="H590" s="8"/>
      <c r="J590" s="7"/>
      <c r="L590" s="7"/>
      <c r="S590" s="8"/>
    </row>
    <row r="591" spans="5:19" x14ac:dyDescent="0.2">
      <c r="E591" s="10"/>
      <c r="F591" s="10"/>
      <c r="H591" s="8"/>
      <c r="J591" s="7"/>
      <c r="L591" s="7"/>
      <c r="S591" s="8"/>
    </row>
    <row r="592" spans="5:19" x14ac:dyDescent="0.2">
      <c r="E592" s="10"/>
      <c r="F592" s="10"/>
      <c r="H592" s="8"/>
      <c r="J592" s="7"/>
      <c r="L592" s="7"/>
      <c r="S592" s="8"/>
    </row>
    <row r="593" spans="5:19" x14ac:dyDescent="0.2">
      <c r="E593" s="10"/>
      <c r="F593" s="10"/>
      <c r="H593" s="8"/>
      <c r="J593" s="7"/>
      <c r="L593" s="7"/>
      <c r="S593" s="8"/>
    </row>
    <row r="594" spans="5:19" x14ac:dyDescent="0.2">
      <c r="E594" s="10"/>
      <c r="F594" s="10"/>
      <c r="H594" s="8"/>
      <c r="J594" s="7"/>
      <c r="L594" s="7"/>
      <c r="S594" s="8"/>
    </row>
    <row r="595" spans="5:19" x14ac:dyDescent="0.2">
      <c r="E595" s="10"/>
      <c r="F595" s="10"/>
      <c r="H595" s="8"/>
      <c r="J595" s="7"/>
      <c r="L595" s="7"/>
      <c r="S595" s="8"/>
    </row>
    <row r="596" spans="5:19" x14ac:dyDescent="0.2">
      <c r="E596" s="10"/>
      <c r="F596" s="10"/>
      <c r="H596" s="8"/>
      <c r="J596" s="7"/>
      <c r="L596" s="7"/>
      <c r="S596" s="8"/>
    </row>
    <row r="597" spans="5:19" x14ac:dyDescent="0.2">
      <c r="E597" s="10"/>
      <c r="F597" s="10"/>
      <c r="H597" s="8"/>
      <c r="J597" s="7"/>
      <c r="L597" s="7"/>
      <c r="S597" s="8"/>
    </row>
    <row r="598" spans="5:19" x14ac:dyDescent="0.2">
      <c r="E598" s="10"/>
      <c r="F598" s="10"/>
      <c r="H598" s="8"/>
      <c r="J598" s="7"/>
      <c r="L598" s="7"/>
      <c r="S598" s="8"/>
    </row>
    <row r="599" spans="5:19" x14ac:dyDescent="0.2">
      <c r="E599" s="10"/>
      <c r="F599" s="10"/>
      <c r="H599" s="8"/>
      <c r="J599" s="7"/>
      <c r="L599" s="7"/>
      <c r="S599" s="8"/>
    </row>
    <row r="600" spans="5:19" x14ac:dyDescent="0.2">
      <c r="E600" s="10"/>
      <c r="F600" s="10"/>
      <c r="H600" s="8"/>
      <c r="J600" s="7"/>
      <c r="L600" s="7"/>
      <c r="S600" s="8"/>
    </row>
    <row r="601" spans="5:19" x14ac:dyDescent="0.2">
      <c r="E601" s="10"/>
      <c r="F601" s="10"/>
      <c r="H601" s="8"/>
      <c r="J601" s="7"/>
      <c r="L601" s="7"/>
      <c r="S601" s="8"/>
    </row>
    <row r="602" spans="5:19" x14ac:dyDescent="0.2">
      <c r="E602" s="10"/>
      <c r="F602" s="10"/>
      <c r="H602" s="8"/>
      <c r="J602" s="7"/>
      <c r="L602" s="7"/>
      <c r="S602" s="8"/>
    </row>
    <row r="603" spans="5:19" x14ac:dyDescent="0.2">
      <c r="E603" s="10"/>
      <c r="F603" s="10"/>
      <c r="H603" s="8"/>
      <c r="J603" s="7"/>
      <c r="L603" s="7"/>
      <c r="S603" s="8"/>
    </row>
    <row r="604" spans="5:19" x14ac:dyDescent="0.2">
      <c r="E604" s="10"/>
      <c r="F604" s="10"/>
      <c r="H604" s="8"/>
      <c r="J604" s="7"/>
      <c r="L604" s="7"/>
      <c r="S604" s="8"/>
    </row>
    <row r="605" spans="5:19" x14ac:dyDescent="0.2">
      <c r="E605" s="10"/>
      <c r="F605" s="10"/>
      <c r="H605" s="8"/>
      <c r="J605" s="7"/>
      <c r="L605" s="7"/>
      <c r="S605" s="8"/>
    </row>
    <row r="606" spans="5:19" x14ac:dyDescent="0.2">
      <c r="E606" s="10"/>
      <c r="F606" s="10"/>
      <c r="H606" s="8"/>
      <c r="J606" s="7"/>
      <c r="L606" s="7"/>
      <c r="S606" s="8"/>
    </row>
    <row r="607" spans="5:19" x14ac:dyDescent="0.2">
      <c r="E607" s="10"/>
      <c r="F607" s="10"/>
      <c r="H607" s="8"/>
      <c r="J607" s="7"/>
      <c r="L607" s="7"/>
      <c r="S607" s="8"/>
    </row>
    <row r="608" spans="5:19" x14ac:dyDescent="0.2">
      <c r="E608" s="10"/>
      <c r="F608" s="10"/>
      <c r="H608" s="8"/>
      <c r="J608" s="7"/>
      <c r="L608" s="7"/>
      <c r="S608" s="8"/>
    </row>
    <row r="609" spans="5:19" x14ac:dyDescent="0.2">
      <c r="E609" s="10"/>
      <c r="F609" s="10"/>
      <c r="H609" s="8"/>
      <c r="J609" s="7"/>
      <c r="L609" s="7"/>
      <c r="S609" s="8"/>
    </row>
    <row r="610" spans="5:19" x14ac:dyDescent="0.2">
      <c r="E610" s="10"/>
      <c r="F610" s="10"/>
      <c r="H610" s="8"/>
      <c r="J610" s="7"/>
      <c r="L610" s="7"/>
      <c r="S610" s="8"/>
    </row>
    <row r="611" spans="5:19" x14ac:dyDescent="0.2">
      <c r="E611" s="10"/>
      <c r="F611" s="10"/>
      <c r="H611" s="8"/>
      <c r="J611" s="7"/>
      <c r="L611" s="7"/>
      <c r="S611" s="8"/>
    </row>
    <row r="612" spans="5:19" x14ac:dyDescent="0.2">
      <c r="E612" s="10"/>
      <c r="F612" s="10"/>
      <c r="H612" s="8"/>
      <c r="J612" s="7"/>
      <c r="L612" s="7"/>
      <c r="S612" s="8"/>
    </row>
    <row r="613" spans="5:19" x14ac:dyDescent="0.2">
      <c r="E613" s="10"/>
      <c r="F613" s="10"/>
      <c r="H613" s="8"/>
      <c r="J613" s="7"/>
      <c r="L613" s="7"/>
      <c r="S613" s="8"/>
    </row>
    <row r="614" spans="5:19" x14ac:dyDescent="0.2">
      <c r="E614" s="10"/>
      <c r="F614" s="10"/>
      <c r="H614" s="8"/>
      <c r="J614" s="7"/>
      <c r="L614" s="7"/>
      <c r="S614" s="8"/>
    </row>
    <row r="615" spans="5:19" x14ac:dyDescent="0.2">
      <c r="E615" s="10"/>
      <c r="F615" s="10"/>
      <c r="H615" s="8"/>
      <c r="J615" s="7"/>
      <c r="L615" s="7"/>
      <c r="S615" s="8"/>
    </row>
    <row r="616" spans="5:19" x14ac:dyDescent="0.2">
      <c r="E616" s="10"/>
      <c r="F616" s="10"/>
      <c r="H616" s="8"/>
      <c r="J616" s="7"/>
      <c r="L616" s="7"/>
      <c r="S616" s="8"/>
    </row>
    <row r="617" spans="5:19" x14ac:dyDescent="0.2">
      <c r="E617" s="10"/>
      <c r="F617" s="10"/>
      <c r="H617" s="8"/>
      <c r="J617" s="7"/>
      <c r="L617" s="7"/>
      <c r="S617" s="8"/>
    </row>
    <row r="618" spans="5:19" x14ac:dyDescent="0.2">
      <c r="E618" s="10"/>
      <c r="F618" s="10"/>
      <c r="H618" s="8"/>
      <c r="J618" s="7"/>
      <c r="L618" s="7"/>
      <c r="S618" s="8"/>
    </row>
    <row r="619" spans="5:19" x14ac:dyDescent="0.2">
      <c r="E619" s="10"/>
      <c r="F619" s="10"/>
      <c r="H619" s="8"/>
      <c r="J619" s="7"/>
      <c r="L619" s="7"/>
      <c r="S619" s="8"/>
    </row>
    <row r="620" spans="5:19" x14ac:dyDescent="0.2">
      <c r="E620" s="10"/>
      <c r="F620" s="10"/>
      <c r="H620" s="8"/>
      <c r="J620" s="7"/>
      <c r="L620" s="7"/>
      <c r="S620" s="8"/>
    </row>
    <row r="621" spans="5:19" x14ac:dyDescent="0.2">
      <c r="E621" s="10"/>
      <c r="F621" s="10"/>
      <c r="H621" s="8"/>
      <c r="J621" s="7"/>
      <c r="L621" s="7"/>
      <c r="S621" s="8"/>
    </row>
    <row r="622" spans="5:19" x14ac:dyDescent="0.2">
      <c r="E622" s="10"/>
      <c r="F622" s="10"/>
      <c r="H622" s="8"/>
      <c r="J622" s="7"/>
      <c r="L622" s="7"/>
      <c r="S622" s="8"/>
    </row>
    <row r="623" spans="5:19" x14ac:dyDescent="0.2">
      <c r="E623" s="10"/>
      <c r="F623" s="10"/>
      <c r="H623" s="8"/>
      <c r="J623" s="7"/>
      <c r="L623" s="7"/>
      <c r="S623" s="8"/>
    </row>
    <row r="624" spans="5:19" x14ac:dyDescent="0.2">
      <c r="E624" s="10"/>
      <c r="F624" s="10"/>
      <c r="H624" s="8"/>
      <c r="J624" s="7"/>
      <c r="L624" s="7"/>
      <c r="S624" s="8"/>
    </row>
    <row r="625" spans="5:19" x14ac:dyDescent="0.2">
      <c r="E625" s="10"/>
      <c r="F625" s="10"/>
      <c r="H625" s="8"/>
      <c r="J625" s="7"/>
      <c r="L625" s="7"/>
      <c r="S625" s="8"/>
    </row>
    <row r="626" spans="5:19" x14ac:dyDescent="0.2">
      <c r="E626" s="10"/>
      <c r="F626" s="10"/>
      <c r="H626" s="8"/>
      <c r="J626" s="7"/>
      <c r="L626" s="7"/>
      <c r="S626" s="8"/>
    </row>
    <row r="627" spans="5:19" x14ac:dyDescent="0.2">
      <c r="E627" s="10"/>
      <c r="F627" s="10"/>
      <c r="H627" s="8"/>
      <c r="J627" s="7"/>
      <c r="L627" s="7"/>
      <c r="S627" s="8"/>
    </row>
    <row r="628" spans="5:19" x14ac:dyDescent="0.2">
      <c r="E628" s="10"/>
      <c r="F628" s="10"/>
      <c r="H628" s="8"/>
      <c r="J628" s="7"/>
      <c r="L628" s="7"/>
      <c r="S628" s="8"/>
    </row>
    <row r="629" spans="5:19" x14ac:dyDescent="0.2">
      <c r="E629" s="10"/>
      <c r="F629" s="10"/>
      <c r="H629" s="8"/>
      <c r="J629" s="7"/>
      <c r="L629" s="7"/>
      <c r="S629" s="8"/>
    </row>
    <row r="630" spans="5:19" x14ac:dyDescent="0.2">
      <c r="E630" s="10"/>
      <c r="F630" s="10"/>
      <c r="H630" s="8"/>
      <c r="J630" s="7"/>
      <c r="L630" s="7"/>
      <c r="S630" s="8"/>
    </row>
    <row r="631" spans="5:19" x14ac:dyDescent="0.2">
      <c r="E631" s="10"/>
      <c r="F631" s="10"/>
      <c r="H631" s="8"/>
      <c r="J631" s="7"/>
      <c r="L631" s="7"/>
      <c r="S631" s="8"/>
    </row>
    <row r="632" spans="5:19" x14ac:dyDescent="0.2">
      <c r="E632" s="10"/>
      <c r="F632" s="10"/>
      <c r="H632" s="8"/>
      <c r="J632" s="7"/>
      <c r="L632" s="7"/>
      <c r="S632" s="8"/>
    </row>
    <row r="633" spans="5:19" x14ac:dyDescent="0.2">
      <c r="E633" s="10"/>
      <c r="F633" s="10"/>
      <c r="H633" s="8"/>
      <c r="J633" s="7"/>
      <c r="L633" s="7"/>
      <c r="S633" s="8"/>
    </row>
    <row r="634" spans="5:19" x14ac:dyDescent="0.2">
      <c r="E634" s="10"/>
      <c r="F634" s="10"/>
      <c r="H634" s="8"/>
      <c r="J634" s="7"/>
      <c r="L634" s="7"/>
      <c r="S634" s="8"/>
    </row>
    <row r="635" spans="5:19" x14ac:dyDescent="0.2">
      <c r="E635" s="10"/>
      <c r="F635" s="10"/>
      <c r="H635" s="8"/>
      <c r="J635" s="7"/>
      <c r="L635" s="7"/>
      <c r="S635" s="8"/>
    </row>
    <row r="636" spans="5:19" x14ac:dyDescent="0.2">
      <c r="E636" s="10"/>
      <c r="F636" s="10"/>
      <c r="H636" s="8"/>
      <c r="J636" s="7"/>
      <c r="L636" s="7"/>
      <c r="S636" s="8"/>
    </row>
    <row r="637" spans="5:19" x14ac:dyDescent="0.2">
      <c r="E637" s="10"/>
      <c r="F637" s="10"/>
      <c r="H637" s="8"/>
      <c r="J637" s="7"/>
      <c r="L637" s="7"/>
      <c r="S637" s="8"/>
    </row>
    <row r="638" spans="5:19" x14ac:dyDescent="0.2">
      <c r="E638" s="10"/>
      <c r="F638" s="10"/>
      <c r="H638" s="8"/>
      <c r="J638" s="7"/>
      <c r="L638" s="7"/>
      <c r="S638" s="8"/>
    </row>
    <row r="639" spans="5:19" x14ac:dyDescent="0.2">
      <c r="E639" s="10"/>
      <c r="F639" s="10"/>
      <c r="H639" s="8"/>
      <c r="J639" s="7"/>
      <c r="L639" s="7"/>
      <c r="S639" s="8"/>
    </row>
    <row r="640" spans="5:19" x14ac:dyDescent="0.2">
      <c r="E640" s="10"/>
      <c r="F640" s="10"/>
      <c r="H640" s="8"/>
      <c r="J640" s="7"/>
      <c r="L640" s="7"/>
      <c r="S640" s="8"/>
    </row>
    <row r="641" spans="5:19" x14ac:dyDescent="0.2">
      <c r="E641" s="10"/>
      <c r="F641" s="10"/>
      <c r="H641" s="8"/>
      <c r="J641" s="7"/>
      <c r="L641" s="7"/>
      <c r="S641" s="8"/>
    </row>
    <row r="642" spans="5:19" x14ac:dyDescent="0.2">
      <c r="E642" s="10"/>
      <c r="F642" s="10"/>
      <c r="H642" s="8"/>
      <c r="J642" s="7"/>
      <c r="L642" s="7"/>
      <c r="S642" s="8"/>
    </row>
    <row r="643" spans="5:19" x14ac:dyDescent="0.2">
      <c r="E643" s="10"/>
      <c r="F643" s="10"/>
      <c r="H643" s="8"/>
      <c r="J643" s="7"/>
      <c r="L643" s="7"/>
      <c r="S643" s="8"/>
    </row>
    <row r="644" spans="5:19" x14ac:dyDescent="0.2">
      <c r="E644" s="10"/>
      <c r="F644" s="10"/>
      <c r="H644" s="8"/>
      <c r="J644" s="7"/>
      <c r="L644" s="7"/>
      <c r="S644" s="8"/>
    </row>
    <row r="645" spans="5:19" x14ac:dyDescent="0.2">
      <c r="E645" s="10"/>
      <c r="F645" s="10"/>
      <c r="H645" s="8"/>
      <c r="J645" s="7"/>
      <c r="L645" s="7"/>
      <c r="S645" s="8"/>
    </row>
    <row r="646" spans="5:19" x14ac:dyDescent="0.2">
      <c r="E646" s="10"/>
      <c r="F646" s="10"/>
      <c r="H646" s="8"/>
      <c r="J646" s="7"/>
      <c r="L646" s="7"/>
      <c r="S646" s="8"/>
    </row>
    <row r="647" spans="5:19" x14ac:dyDescent="0.2">
      <c r="E647" s="10"/>
      <c r="F647" s="10"/>
      <c r="H647" s="8"/>
      <c r="J647" s="7"/>
      <c r="L647" s="7"/>
      <c r="S647" s="8"/>
    </row>
    <row r="648" spans="5:19" x14ac:dyDescent="0.2">
      <c r="E648" s="10"/>
      <c r="F648" s="10"/>
      <c r="H648" s="8"/>
      <c r="J648" s="7"/>
      <c r="L648" s="7"/>
      <c r="S648" s="8"/>
    </row>
    <row r="649" spans="5:19" x14ac:dyDescent="0.2">
      <c r="E649" s="10"/>
      <c r="F649" s="10"/>
      <c r="H649" s="8"/>
      <c r="J649" s="7"/>
      <c r="L649" s="7"/>
      <c r="S649" s="8"/>
    </row>
    <row r="650" spans="5:19" x14ac:dyDescent="0.2">
      <c r="E650" s="10"/>
      <c r="F650" s="10"/>
      <c r="H650" s="8"/>
      <c r="J650" s="7"/>
      <c r="L650" s="7"/>
      <c r="S650" s="8"/>
    </row>
    <row r="651" spans="5:19" x14ac:dyDescent="0.2">
      <c r="E651" s="10"/>
      <c r="F651" s="10"/>
      <c r="H651" s="8"/>
      <c r="J651" s="7"/>
      <c r="L651" s="7"/>
      <c r="S651" s="8"/>
    </row>
    <row r="652" spans="5:19" x14ac:dyDescent="0.2">
      <c r="E652" s="10"/>
      <c r="F652" s="10"/>
      <c r="H652" s="8"/>
      <c r="J652" s="7"/>
      <c r="L652" s="7"/>
      <c r="S652" s="8"/>
    </row>
    <row r="653" spans="5:19" x14ac:dyDescent="0.2">
      <c r="E653" s="10"/>
      <c r="F653" s="10"/>
      <c r="H653" s="8"/>
      <c r="J653" s="7"/>
      <c r="L653" s="7"/>
      <c r="S653" s="8"/>
    </row>
    <row r="654" spans="5:19" x14ac:dyDescent="0.2">
      <c r="E654" s="10"/>
      <c r="F654" s="10"/>
      <c r="H654" s="8"/>
      <c r="J654" s="7"/>
      <c r="L654" s="7"/>
      <c r="S654" s="8"/>
    </row>
    <row r="655" spans="5:19" x14ac:dyDescent="0.2">
      <c r="E655" s="10"/>
      <c r="F655" s="10"/>
      <c r="H655" s="8"/>
      <c r="J655" s="7"/>
      <c r="L655" s="7"/>
      <c r="S655" s="8"/>
    </row>
    <row r="656" spans="5:19" x14ac:dyDescent="0.2">
      <c r="E656" s="10"/>
      <c r="F656" s="10"/>
      <c r="H656" s="8"/>
      <c r="J656" s="7"/>
      <c r="L656" s="7"/>
      <c r="S656" s="8"/>
    </row>
    <row r="657" spans="5:19" x14ac:dyDescent="0.2">
      <c r="E657" s="10"/>
      <c r="F657" s="10"/>
      <c r="H657" s="8"/>
      <c r="J657" s="7"/>
      <c r="L657" s="7"/>
      <c r="S657" s="8"/>
    </row>
    <row r="658" spans="5:19" x14ac:dyDescent="0.2">
      <c r="E658" s="10"/>
      <c r="F658" s="10"/>
      <c r="H658" s="8"/>
      <c r="J658" s="7"/>
      <c r="L658" s="7"/>
      <c r="S658" s="8"/>
    </row>
    <row r="659" spans="5:19" x14ac:dyDescent="0.2">
      <c r="E659" s="10"/>
      <c r="F659" s="10"/>
      <c r="H659" s="8"/>
      <c r="J659" s="7"/>
      <c r="L659" s="7"/>
      <c r="S659" s="8"/>
    </row>
    <row r="660" spans="5:19" x14ac:dyDescent="0.2">
      <c r="E660" s="10"/>
      <c r="F660" s="10"/>
      <c r="H660" s="8"/>
      <c r="J660" s="7"/>
      <c r="L660" s="7"/>
      <c r="S660" s="8"/>
    </row>
    <row r="661" spans="5:19" x14ac:dyDescent="0.2">
      <c r="E661" s="10"/>
      <c r="F661" s="10"/>
      <c r="H661" s="8"/>
      <c r="J661" s="7"/>
      <c r="L661" s="7"/>
      <c r="S661" s="8"/>
    </row>
    <row r="662" spans="5:19" x14ac:dyDescent="0.2">
      <c r="E662" s="10"/>
      <c r="F662" s="10"/>
      <c r="H662" s="8"/>
      <c r="J662" s="7"/>
      <c r="L662" s="7"/>
      <c r="S662" s="8"/>
    </row>
    <row r="663" spans="5:19" x14ac:dyDescent="0.2">
      <c r="E663" s="10"/>
      <c r="F663" s="10"/>
      <c r="H663" s="8"/>
      <c r="J663" s="7"/>
      <c r="L663" s="7"/>
      <c r="S663" s="8"/>
    </row>
    <row r="664" spans="5:19" x14ac:dyDescent="0.2">
      <c r="E664" s="10"/>
      <c r="F664" s="10"/>
      <c r="H664" s="8"/>
      <c r="J664" s="7"/>
      <c r="L664" s="7"/>
      <c r="S664" s="8"/>
    </row>
    <row r="665" spans="5:19" x14ac:dyDescent="0.2">
      <c r="E665" s="10"/>
      <c r="F665" s="10"/>
      <c r="H665" s="8"/>
      <c r="J665" s="7"/>
      <c r="L665" s="7"/>
      <c r="S665" s="8"/>
    </row>
    <row r="666" spans="5:19" x14ac:dyDescent="0.2">
      <c r="E666" s="10"/>
      <c r="F666" s="10"/>
      <c r="H666" s="8"/>
      <c r="J666" s="7"/>
      <c r="L666" s="7"/>
      <c r="S666" s="8"/>
    </row>
    <row r="667" spans="5:19" x14ac:dyDescent="0.2">
      <c r="E667" s="10"/>
      <c r="F667" s="10"/>
      <c r="H667" s="8"/>
      <c r="J667" s="7"/>
      <c r="L667" s="7"/>
      <c r="S667" s="8"/>
    </row>
    <row r="668" spans="5:19" x14ac:dyDescent="0.2">
      <c r="E668" s="10"/>
      <c r="F668" s="10"/>
      <c r="H668" s="8"/>
      <c r="J668" s="7"/>
      <c r="L668" s="7"/>
      <c r="S668" s="8"/>
    </row>
    <row r="669" spans="5:19" x14ac:dyDescent="0.2">
      <c r="E669" s="10"/>
      <c r="F669" s="10"/>
      <c r="H669" s="8"/>
      <c r="J669" s="7"/>
      <c r="L669" s="7"/>
      <c r="S669" s="8"/>
    </row>
    <row r="670" spans="5:19" x14ac:dyDescent="0.2">
      <c r="E670" s="10"/>
      <c r="F670" s="10"/>
      <c r="H670" s="8"/>
      <c r="J670" s="7"/>
      <c r="L670" s="7"/>
      <c r="S670" s="8"/>
    </row>
    <row r="671" spans="5:19" x14ac:dyDescent="0.2">
      <c r="E671" s="10"/>
      <c r="F671" s="10"/>
      <c r="H671" s="8"/>
      <c r="J671" s="7"/>
      <c r="L671" s="7"/>
      <c r="S671" s="8"/>
    </row>
    <row r="672" spans="5:19" x14ac:dyDescent="0.2">
      <c r="E672" s="10"/>
      <c r="F672" s="10"/>
      <c r="H672" s="8"/>
      <c r="J672" s="7"/>
      <c r="L672" s="7"/>
      <c r="S672" s="8"/>
    </row>
    <row r="673" spans="5:19" x14ac:dyDescent="0.2">
      <c r="E673" s="10"/>
      <c r="F673" s="10"/>
      <c r="H673" s="8"/>
      <c r="J673" s="7"/>
      <c r="L673" s="7"/>
      <c r="S673" s="8"/>
    </row>
    <row r="674" spans="5:19" x14ac:dyDescent="0.2">
      <c r="E674" s="10"/>
      <c r="F674" s="10"/>
      <c r="H674" s="8"/>
      <c r="J674" s="7"/>
      <c r="L674" s="7"/>
      <c r="S674" s="8"/>
    </row>
    <row r="675" spans="5:19" x14ac:dyDescent="0.2">
      <c r="E675" s="10"/>
      <c r="F675" s="10"/>
      <c r="H675" s="8"/>
      <c r="J675" s="7"/>
      <c r="L675" s="7"/>
      <c r="S675" s="8"/>
    </row>
    <row r="676" spans="5:19" x14ac:dyDescent="0.2">
      <c r="E676" s="10"/>
      <c r="F676" s="10"/>
      <c r="H676" s="8"/>
      <c r="J676" s="7"/>
      <c r="L676" s="7"/>
      <c r="S676" s="8"/>
    </row>
    <row r="677" spans="5:19" x14ac:dyDescent="0.2">
      <c r="E677" s="10"/>
      <c r="F677" s="10"/>
      <c r="H677" s="8"/>
      <c r="J677" s="7"/>
      <c r="L677" s="7"/>
      <c r="S677" s="8"/>
    </row>
    <row r="678" spans="5:19" x14ac:dyDescent="0.2">
      <c r="E678" s="10"/>
      <c r="F678" s="10"/>
      <c r="H678" s="8"/>
      <c r="J678" s="7"/>
      <c r="L678" s="7"/>
      <c r="S678" s="8"/>
    </row>
    <row r="679" spans="5:19" x14ac:dyDescent="0.2">
      <c r="E679" s="10"/>
      <c r="F679" s="10"/>
      <c r="H679" s="8"/>
      <c r="J679" s="7"/>
      <c r="L679" s="7"/>
      <c r="S679" s="8"/>
    </row>
    <row r="680" spans="5:19" x14ac:dyDescent="0.2">
      <c r="E680" s="10"/>
      <c r="F680" s="10"/>
      <c r="H680" s="8"/>
      <c r="J680" s="7"/>
      <c r="L680" s="7"/>
      <c r="S680" s="8"/>
    </row>
    <row r="681" spans="5:19" x14ac:dyDescent="0.2">
      <c r="E681" s="10"/>
      <c r="F681" s="10"/>
      <c r="H681" s="8"/>
      <c r="J681" s="7"/>
      <c r="L681" s="7"/>
      <c r="S681" s="8"/>
    </row>
    <row r="682" spans="5:19" x14ac:dyDescent="0.2">
      <c r="E682" s="10"/>
      <c r="F682" s="10"/>
      <c r="H682" s="8"/>
      <c r="J682" s="7"/>
      <c r="L682" s="7"/>
      <c r="S682" s="8"/>
    </row>
    <row r="683" spans="5:19" x14ac:dyDescent="0.2">
      <c r="E683" s="10"/>
      <c r="F683" s="10"/>
      <c r="H683" s="8"/>
      <c r="J683" s="7"/>
      <c r="L683" s="7"/>
      <c r="S683" s="8"/>
    </row>
    <row r="684" spans="5:19" x14ac:dyDescent="0.2">
      <c r="E684" s="10"/>
      <c r="F684" s="10"/>
      <c r="H684" s="8"/>
      <c r="J684" s="7"/>
      <c r="L684" s="7"/>
      <c r="S684" s="8"/>
    </row>
    <row r="685" spans="5:19" x14ac:dyDescent="0.2">
      <c r="E685" s="10"/>
      <c r="F685" s="10"/>
      <c r="H685" s="8"/>
      <c r="J685" s="7"/>
      <c r="L685" s="7"/>
      <c r="S685" s="8"/>
    </row>
    <row r="686" spans="5:19" x14ac:dyDescent="0.2">
      <c r="E686" s="10"/>
      <c r="F686" s="10"/>
      <c r="H686" s="8"/>
      <c r="J686" s="7"/>
      <c r="L686" s="7"/>
      <c r="S686" s="8"/>
    </row>
    <row r="687" spans="5:19" x14ac:dyDescent="0.2">
      <c r="E687" s="10"/>
      <c r="F687" s="10"/>
      <c r="H687" s="8"/>
      <c r="J687" s="7"/>
      <c r="L687" s="7"/>
      <c r="S687" s="8"/>
    </row>
    <row r="688" spans="5:19" x14ac:dyDescent="0.2">
      <c r="E688" s="10"/>
      <c r="F688" s="10"/>
      <c r="H688" s="8"/>
      <c r="J688" s="7"/>
      <c r="L688" s="7"/>
      <c r="S688" s="8"/>
    </row>
    <row r="689" spans="5:19" x14ac:dyDescent="0.2">
      <c r="E689" s="10"/>
      <c r="F689" s="10"/>
      <c r="H689" s="8"/>
      <c r="J689" s="7"/>
      <c r="L689" s="7"/>
      <c r="S689" s="8"/>
    </row>
    <row r="690" spans="5:19" x14ac:dyDescent="0.2">
      <c r="E690" s="10"/>
      <c r="F690" s="10"/>
      <c r="H690" s="8"/>
      <c r="J690" s="7"/>
      <c r="L690" s="7"/>
      <c r="S690" s="8"/>
    </row>
    <row r="691" spans="5:19" x14ac:dyDescent="0.2">
      <c r="E691" s="10"/>
      <c r="F691" s="10"/>
      <c r="H691" s="8"/>
      <c r="J691" s="7"/>
      <c r="L691" s="7"/>
      <c r="S691" s="8"/>
    </row>
    <row r="692" spans="5:19" x14ac:dyDescent="0.2">
      <c r="E692" s="10"/>
      <c r="F692" s="10"/>
      <c r="H692" s="8"/>
      <c r="J692" s="7"/>
      <c r="L692" s="7"/>
      <c r="S692" s="8"/>
    </row>
    <row r="693" spans="5:19" x14ac:dyDescent="0.2">
      <c r="E693" s="10"/>
      <c r="F693" s="10"/>
      <c r="H693" s="8"/>
      <c r="J693" s="7"/>
      <c r="L693" s="7"/>
      <c r="S693" s="8"/>
    </row>
    <row r="694" spans="5:19" x14ac:dyDescent="0.2">
      <c r="E694" s="10"/>
      <c r="F694" s="10"/>
      <c r="H694" s="8"/>
      <c r="J694" s="7"/>
      <c r="L694" s="7"/>
      <c r="S694" s="8"/>
    </row>
    <row r="695" spans="5:19" x14ac:dyDescent="0.2">
      <c r="E695" s="10"/>
      <c r="F695" s="10"/>
      <c r="H695" s="8"/>
      <c r="J695" s="7"/>
      <c r="L695" s="7"/>
      <c r="S695" s="8"/>
    </row>
    <row r="696" spans="5:19" x14ac:dyDescent="0.2">
      <c r="E696" s="10"/>
      <c r="F696" s="10"/>
      <c r="H696" s="8"/>
      <c r="J696" s="7"/>
      <c r="L696" s="7"/>
      <c r="S696" s="8"/>
    </row>
    <row r="697" spans="5:19" x14ac:dyDescent="0.2">
      <c r="E697" s="10"/>
      <c r="F697" s="10"/>
      <c r="H697" s="8"/>
      <c r="J697" s="7"/>
      <c r="L697" s="7"/>
      <c r="S697" s="8"/>
    </row>
    <row r="698" spans="5:19" x14ac:dyDescent="0.2">
      <c r="E698" s="10"/>
      <c r="F698" s="10"/>
      <c r="H698" s="8"/>
      <c r="J698" s="7"/>
      <c r="L698" s="7"/>
      <c r="S698" s="8"/>
    </row>
    <row r="699" spans="5:19" x14ac:dyDescent="0.2">
      <c r="E699" s="10"/>
      <c r="F699" s="10"/>
      <c r="H699" s="8"/>
      <c r="J699" s="7"/>
      <c r="L699" s="7"/>
      <c r="S699" s="8"/>
    </row>
    <row r="700" spans="5:19" x14ac:dyDescent="0.2">
      <c r="E700" s="10"/>
      <c r="F700" s="10"/>
      <c r="H700" s="8"/>
      <c r="J700" s="7"/>
      <c r="L700" s="7"/>
      <c r="S700" s="8"/>
    </row>
    <row r="701" spans="5:19" x14ac:dyDescent="0.2">
      <c r="E701" s="10"/>
      <c r="F701" s="10"/>
      <c r="H701" s="8"/>
      <c r="J701" s="7"/>
      <c r="L701" s="7"/>
      <c r="S701" s="8"/>
    </row>
    <row r="702" spans="5:19" x14ac:dyDescent="0.2">
      <c r="E702" s="10"/>
      <c r="F702" s="10"/>
      <c r="H702" s="8"/>
      <c r="J702" s="7"/>
      <c r="L702" s="7"/>
      <c r="S702" s="8"/>
    </row>
    <row r="703" spans="5:19" x14ac:dyDescent="0.2">
      <c r="E703" s="10"/>
      <c r="F703" s="10"/>
      <c r="H703" s="8"/>
      <c r="J703" s="7"/>
      <c r="L703" s="7"/>
      <c r="S703" s="8"/>
    </row>
    <row r="704" spans="5:19" x14ac:dyDescent="0.2">
      <c r="E704" s="10"/>
      <c r="F704" s="10"/>
      <c r="H704" s="8"/>
      <c r="J704" s="7"/>
      <c r="L704" s="7"/>
      <c r="S704" s="8"/>
    </row>
    <row r="705" spans="5:19" x14ac:dyDescent="0.2">
      <c r="E705" s="10"/>
      <c r="F705" s="10"/>
      <c r="H705" s="8"/>
      <c r="J705" s="7"/>
      <c r="L705" s="7"/>
      <c r="S705" s="8"/>
    </row>
    <row r="706" spans="5:19" x14ac:dyDescent="0.2">
      <c r="E706" s="10"/>
      <c r="F706" s="10"/>
      <c r="H706" s="8"/>
      <c r="J706" s="7"/>
      <c r="L706" s="7"/>
      <c r="S706" s="8"/>
    </row>
    <row r="707" spans="5:19" x14ac:dyDescent="0.2">
      <c r="E707" s="10"/>
      <c r="F707" s="10"/>
      <c r="H707" s="8"/>
      <c r="J707" s="7"/>
      <c r="L707" s="7"/>
      <c r="S707" s="8"/>
    </row>
    <row r="708" spans="5:19" x14ac:dyDescent="0.2">
      <c r="E708" s="10"/>
      <c r="F708" s="10"/>
      <c r="H708" s="8"/>
      <c r="J708" s="7"/>
      <c r="L708" s="7"/>
      <c r="S708" s="8"/>
    </row>
    <row r="709" spans="5:19" x14ac:dyDescent="0.2">
      <c r="E709" s="10"/>
      <c r="F709" s="10"/>
      <c r="H709" s="8"/>
      <c r="J709" s="7"/>
      <c r="L709" s="7"/>
      <c r="S709" s="8"/>
    </row>
    <row r="710" spans="5:19" x14ac:dyDescent="0.2">
      <c r="E710" s="10"/>
      <c r="F710" s="10"/>
      <c r="H710" s="8"/>
      <c r="J710" s="7"/>
      <c r="L710" s="7"/>
      <c r="S710" s="8"/>
    </row>
    <row r="711" spans="5:19" x14ac:dyDescent="0.2">
      <c r="E711" s="10"/>
      <c r="F711" s="10"/>
      <c r="H711" s="8"/>
      <c r="J711" s="7"/>
      <c r="L711" s="7"/>
      <c r="S711" s="8"/>
    </row>
    <row r="712" spans="5:19" x14ac:dyDescent="0.2">
      <c r="E712" s="10"/>
      <c r="F712" s="10"/>
      <c r="H712" s="8"/>
      <c r="J712" s="7"/>
      <c r="L712" s="7"/>
      <c r="S712" s="8"/>
    </row>
    <row r="713" spans="5:19" x14ac:dyDescent="0.2">
      <c r="E713" s="10"/>
      <c r="F713" s="10"/>
      <c r="H713" s="8"/>
      <c r="J713" s="7"/>
      <c r="L713" s="7"/>
      <c r="S713" s="8"/>
    </row>
    <row r="714" spans="5:19" x14ac:dyDescent="0.2">
      <c r="E714" s="10"/>
      <c r="F714" s="10"/>
      <c r="H714" s="8"/>
      <c r="J714" s="7"/>
      <c r="L714" s="7"/>
      <c r="S714" s="8"/>
    </row>
    <row r="715" spans="5:19" x14ac:dyDescent="0.2">
      <c r="E715" s="10"/>
      <c r="F715" s="10"/>
      <c r="H715" s="8"/>
      <c r="J715" s="7"/>
      <c r="L715" s="7"/>
      <c r="S715" s="8"/>
    </row>
    <row r="716" spans="5:19" x14ac:dyDescent="0.2">
      <c r="E716" s="10"/>
      <c r="F716" s="10"/>
      <c r="H716" s="8"/>
      <c r="J716" s="7"/>
      <c r="L716" s="7"/>
      <c r="S716" s="8"/>
    </row>
    <row r="717" spans="5:19" x14ac:dyDescent="0.2">
      <c r="E717" s="10"/>
      <c r="F717" s="10"/>
      <c r="H717" s="8"/>
      <c r="J717" s="7"/>
      <c r="L717" s="7"/>
      <c r="S717" s="8"/>
    </row>
    <row r="718" spans="5:19" x14ac:dyDescent="0.2">
      <c r="E718" s="10"/>
      <c r="F718" s="10"/>
      <c r="H718" s="8"/>
      <c r="J718" s="7"/>
      <c r="L718" s="7"/>
      <c r="S718" s="8"/>
    </row>
    <row r="719" spans="5:19" x14ac:dyDescent="0.2">
      <c r="E719" s="10"/>
      <c r="F719" s="10"/>
      <c r="H719" s="8"/>
      <c r="J719" s="7"/>
      <c r="L719" s="7"/>
      <c r="S719" s="8"/>
    </row>
    <row r="720" spans="5:19" x14ac:dyDescent="0.2">
      <c r="E720" s="10"/>
      <c r="F720" s="10"/>
      <c r="H720" s="8"/>
      <c r="J720" s="7"/>
      <c r="L720" s="7"/>
      <c r="S720" s="8"/>
    </row>
    <row r="721" spans="5:19" x14ac:dyDescent="0.2">
      <c r="E721" s="10"/>
      <c r="F721" s="10"/>
      <c r="H721" s="8"/>
      <c r="J721" s="7"/>
      <c r="L721" s="7"/>
      <c r="S721" s="8"/>
    </row>
    <row r="722" spans="5:19" x14ac:dyDescent="0.2">
      <c r="E722" s="10"/>
      <c r="F722" s="10"/>
      <c r="H722" s="8"/>
      <c r="J722" s="7"/>
      <c r="L722" s="7"/>
      <c r="S722" s="8"/>
    </row>
    <row r="723" spans="5:19" x14ac:dyDescent="0.2">
      <c r="E723" s="10"/>
      <c r="F723" s="10"/>
      <c r="H723" s="8"/>
      <c r="J723" s="7"/>
      <c r="L723" s="7"/>
      <c r="S723" s="8"/>
    </row>
    <row r="724" spans="5:19" x14ac:dyDescent="0.2">
      <c r="E724" s="10"/>
      <c r="F724" s="10"/>
      <c r="H724" s="8"/>
      <c r="J724" s="7"/>
      <c r="L724" s="7"/>
      <c r="S724" s="8"/>
    </row>
    <row r="725" spans="5:19" x14ac:dyDescent="0.2">
      <c r="E725" s="10"/>
      <c r="F725" s="10"/>
      <c r="H725" s="8"/>
      <c r="J725" s="7"/>
      <c r="L725" s="7"/>
      <c r="S725" s="8"/>
    </row>
    <row r="726" spans="5:19" x14ac:dyDescent="0.2">
      <c r="E726" s="10"/>
      <c r="F726" s="10"/>
      <c r="H726" s="8"/>
      <c r="J726" s="7"/>
      <c r="L726" s="7"/>
      <c r="S726" s="8"/>
    </row>
    <row r="727" spans="5:19" x14ac:dyDescent="0.2">
      <c r="E727" s="10"/>
      <c r="F727" s="10"/>
      <c r="H727" s="8"/>
      <c r="J727" s="7"/>
      <c r="L727" s="7"/>
      <c r="S727" s="8"/>
    </row>
    <row r="728" spans="5:19" x14ac:dyDescent="0.2">
      <c r="E728" s="10"/>
      <c r="F728" s="10"/>
      <c r="H728" s="8"/>
      <c r="J728" s="7"/>
      <c r="L728" s="7"/>
      <c r="S728" s="8"/>
    </row>
    <row r="729" spans="5:19" x14ac:dyDescent="0.2">
      <c r="E729" s="10"/>
      <c r="F729" s="10"/>
      <c r="H729" s="8"/>
      <c r="J729" s="7"/>
      <c r="L729" s="7"/>
      <c r="S729" s="8"/>
    </row>
    <row r="730" spans="5:19" x14ac:dyDescent="0.2">
      <c r="E730" s="10"/>
      <c r="F730" s="10"/>
      <c r="H730" s="8"/>
      <c r="J730" s="7"/>
      <c r="L730" s="7"/>
      <c r="S730" s="8"/>
    </row>
    <row r="731" spans="5:19" x14ac:dyDescent="0.2">
      <c r="E731" s="10"/>
      <c r="F731" s="10"/>
      <c r="H731" s="8"/>
      <c r="J731" s="7"/>
      <c r="L731" s="7"/>
      <c r="S731" s="8"/>
    </row>
    <row r="732" spans="5:19" x14ac:dyDescent="0.2">
      <c r="E732" s="10"/>
      <c r="F732" s="10"/>
      <c r="H732" s="8"/>
      <c r="J732" s="7"/>
      <c r="L732" s="7"/>
      <c r="S732" s="8"/>
    </row>
    <row r="733" spans="5:19" x14ac:dyDescent="0.2">
      <c r="E733" s="10"/>
      <c r="F733" s="10"/>
      <c r="H733" s="8"/>
      <c r="J733" s="7"/>
      <c r="L733" s="7"/>
      <c r="S733" s="8"/>
    </row>
    <row r="734" spans="5:19" x14ac:dyDescent="0.2">
      <c r="E734" s="10"/>
      <c r="F734" s="10"/>
      <c r="H734" s="8"/>
      <c r="J734" s="7"/>
      <c r="L734" s="7"/>
      <c r="S734" s="8"/>
    </row>
    <row r="735" spans="5:19" x14ac:dyDescent="0.2">
      <c r="E735" s="10"/>
      <c r="F735" s="10"/>
      <c r="H735" s="8"/>
      <c r="J735" s="7"/>
      <c r="L735" s="7"/>
      <c r="S735" s="8"/>
    </row>
    <row r="736" spans="5:19" x14ac:dyDescent="0.2">
      <c r="E736" s="10"/>
      <c r="F736" s="10"/>
      <c r="H736" s="8"/>
      <c r="J736" s="7"/>
      <c r="L736" s="7"/>
      <c r="S736" s="8"/>
    </row>
    <row r="737" spans="5:19" x14ac:dyDescent="0.2">
      <c r="E737" s="10"/>
      <c r="F737" s="10"/>
      <c r="H737" s="8"/>
      <c r="J737" s="7"/>
      <c r="L737" s="7"/>
      <c r="S737" s="8"/>
    </row>
    <row r="738" spans="5:19" x14ac:dyDescent="0.2">
      <c r="E738" s="10"/>
      <c r="F738" s="10"/>
      <c r="H738" s="8"/>
      <c r="J738" s="7"/>
      <c r="L738" s="7"/>
      <c r="S738" s="8"/>
    </row>
    <row r="739" spans="5:19" x14ac:dyDescent="0.2">
      <c r="E739" s="10"/>
      <c r="F739" s="10"/>
      <c r="H739" s="8"/>
      <c r="J739" s="7"/>
      <c r="L739" s="7"/>
      <c r="S739" s="8"/>
    </row>
    <row r="740" spans="5:19" x14ac:dyDescent="0.2">
      <c r="E740" s="10"/>
      <c r="F740" s="10"/>
      <c r="H740" s="8"/>
      <c r="J740" s="7"/>
      <c r="L740" s="7"/>
      <c r="S740" s="8"/>
    </row>
    <row r="741" spans="5:19" x14ac:dyDescent="0.2">
      <c r="E741" s="10"/>
      <c r="F741" s="10"/>
      <c r="H741" s="8"/>
      <c r="J741" s="7"/>
      <c r="L741" s="7"/>
      <c r="S741" s="8"/>
    </row>
    <row r="742" spans="5:19" x14ac:dyDescent="0.2">
      <c r="E742" s="10"/>
      <c r="F742" s="10"/>
      <c r="H742" s="8"/>
      <c r="J742" s="7"/>
      <c r="L742" s="7"/>
      <c r="S742" s="8"/>
    </row>
    <row r="743" spans="5:19" x14ac:dyDescent="0.2">
      <c r="E743" s="10"/>
      <c r="F743" s="10"/>
      <c r="H743" s="8"/>
      <c r="J743" s="7"/>
      <c r="L743" s="7"/>
      <c r="S743" s="8"/>
    </row>
    <row r="744" spans="5:19" x14ac:dyDescent="0.2">
      <c r="E744" s="10"/>
      <c r="F744" s="10"/>
      <c r="H744" s="8"/>
      <c r="J744" s="7"/>
      <c r="L744" s="7"/>
      <c r="S744" s="8"/>
    </row>
    <row r="745" spans="5:19" x14ac:dyDescent="0.2">
      <c r="E745" s="10"/>
      <c r="F745" s="10"/>
      <c r="H745" s="8"/>
      <c r="J745" s="7"/>
      <c r="L745" s="7"/>
      <c r="S745" s="8"/>
    </row>
    <row r="746" spans="5:19" x14ac:dyDescent="0.2">
      <c r="E746" s="10"/>
      <c r="F746" s="10"/>
      <c r="H746" s="8"/>
      <c r="J746" s="7"/>
      <c r="L746" s="7"/>
      <c r="S746" s="8"/>
    </row>
    <row r="747" spans="5:19" x14ac:dyDescent="0.2">
      <c r="E747" s="10"/>
      <c r="F747" s="10"/>
      <c r="H747" s="8"/>
      <c r="J747" s="7"/>
      <c r="L747" s="7"/>
      <c r="S747" s="8"/>
    </row>
    <row r="748" spans="5:19" x14ac:dyDescent="0.2">
      <c r="E748" s="10"/>
      <c r="F748" s="10"/>
      <c r="H748" s="8"/>
      <c r="J748" s="7"/>
      <c r="L748" s="7"/>
      <c r="S748" s="8"/>
    </row>
    <row r="749" spans="5:19" x14ac:dyDescent="0.2">
      <c r="E749" s="10"/>
      <c r="F749" s="10"/>
      <c r="H749" s="8"/>
      <c r="J749" s="7"/>
      <c r="L749" s="7"/>
      <c r="S749" s="8"/>
    </row>
    <row r="750" spans="5:19" x14ac:dyDescent="0.2">
      <c r="E750" s="10"/>
      <c r="F750" s="10"/>
      <c r="H750" s="8"/>
      <c r="J750" s="7"/>
      <c r="L750" s="7"/>
      <c r="S750" s="8"/>
    </row>
    <row r="751" spans="5:19" x14ac:dyDescent="0.2">
      <c r="E751" s="10"/>
      <c r="F751" s="10"/>
      <c r="H751" s="8"/>
      <c r="J751" s="7"/>
      <c r="L751" s="7"/>
      <c r="S751" s="8"/>
    </row>
    <row r="752" spans="5:19" x14ac:dyDescent="0.2">
      <c r="E752" s="10"/>
      <c r="F752" s="10"/>
      <c r="H752" s="8"/>
      <c r="J752" s="7"/>
      <c r="L752" s="7"/>
      <c r="S752" s="8"/>
    </row>
    <row r="753" spans="5:19" x14ac:dyDescent="0.2">
      <c r="E753" s="10"/>
      <c r="F753" s="10"/>
      <c r="H753" s="8"/>
      <c r="J753" s="7"/>
      <c r="L753" s="7"/>
      <c r="S753" s="8"/>
    </row>
    <row r="754" spans="5:19" x14ac:dyDescent="0.2">
      <c r="E754" s="10"/>
      <c r="F754" s="10"/>
      <c r="H754" s="8"/>
      <c r="J754" s="7"/>
      <c r="L754" s="7"/>
      <c r="S754" s="8"/>
    </row>
    <row r="755" spans="5:19" x14ac:dyDescent="0.2">
      <c r="E755" s="10"/>
      <c r="F755" s="10"/>
      <c r="H755" s="8"/>
      <c r="J755" s="7"/>
      <c r="L755" s="7"/>
      <c r="S755" s="8"/>
    </row>
    <row r="756" spans="5:19" x14ac:dyDescent="0.2">
      <c r="E756" s="10"/>
      <c r="F756" s="10"/>
      <c r="H756" s="8"/>
      <c r="J756" s="7"/>
      <c r="L756" s="7"/>
      <c r="S756" s="8"/>
    </row>
    <row r="757" spans="5:19" x14ac:dyDescent="0.2">
      <c r="E757" s="10"/>
      <c r="F757" s="10"/>
      <c r="H757" s="8"/>
      <c r="J757" s="7"/>
      <c r="L757" s="7"/>
      <c r="S757" s="8"/>
    </row>
    <row r="758" spans="5:19" x14ac:dyDescent="0.2">
      <c r="E758" s="10"/>
      <c r="F758" s="10"/>
      <c r="H758" s="8"/>
      <c r="J758" s="7"/>
      <c r="L758" s="7"/>
      <c r="S758" s="8"/>
    </row>
    <row r="759" spans="5:19" x14ac:dyDescent="0.2">
      <c r="E759" s="10"/>
      <c r="F759" s="10"/>
      <c r="H759" s="8"/>
      <c r="J759" s="7"/>
      <c r="L759" s="7"/>
      <c r="S759" s="8"/>
    </row>
    <row r="760" spans="5:19" x14ac:dyDescent="0.2">
      <c r="E760" s="10"/>
      <c r="F760" s="10"/>
      <c r="H760" s="8"/>
      <c r="J760" s="7"/>
      <c r="L760" s="7"/>
      <c r="S760" s="8"/>
    </row>
    <row r="761" spans="5:19" x14ac:dyDescent="0.2">
      <c r="E761" s="10"/>
      <c r="F761" s="10"/>
      <c r="H761" s="8"/>
      <c r="J761" s="7"/>
      <c r="L761" s="7"/>
      <c r="S761" s="8"/>
    </row>
    <row r="762" spans="5:19" x14ac:dyDescent="0.2">
      <c r="E762" s="10"/>
      <c r="F762" s="10"/>
      <c r="H762" s="8"/>
      <c r="J762" s="7"/>
      <c r="L762" s="7"/>
      <c r="S762" s="8"/>
    </row>
    <row r="763" spans="5:19" x14ac:dyDescent="0.2">
      <c r="E763" s="10"/>
      <c r="F763" s="10"/>
      <c r="H763" s="8"/>
      <c r="J763" s="7"/>
      <c r="L763" s="7"/>
      <c r="S763" s="8"/>
    </row>
    <row r="764" spans="5:19" x14ac:dyDescent="0.2">
      <c r="E764" s="10"/>
      <c r="F764" s="10"/>
      <c r="H764" s="8"/>
      <c r="J764" s="7"/>
      <c r="L764" s="7"/>
      <c r="S764" s="8"/>
    </row>
    <row r="765" spans="5:19" x14ac:dyDescent="0.2">
      <c r="E765" s="10"/>
      <c r="F765" s="10"/>
      <c r="H765" s="8"/>
      <c r="J765" s="7"/>
      <c r="L765" s="7"/>
      <c r="S765" s="8"/>
    </row>
    <row r="766" spans="5:19" x14ac:dyDescent="0.2">
      <c r="E766" s="10"/>
      <c r="F766" s="10"/>
      <c r="H766" s="8"/>
      <c r="J766" s="7"/>
      <c r="L766" s="7"/>
      <c r="S766" s="8"/>
    </row>
    <row r="767" spans="5:19" x14ac:dyDescent="0.2">
      <c r="E767" s="10"/>
      <c r="F767" s="10"/>
      <c r="H767" s="8"/>
      <c r="J767" s="7"/>
      <c r="L767" s="7"/>
      <c r="S767" s="8"/>
    </row>
    <row r="768" spans="5:19" x14ac:dyDescent="0.2">
      <c r="E768" s="10"/>
      <c r="F768" s="10"/>
      <c r="H768" s="8"/>
      <c r="J768" s="7"/>
      <c r="L768" s="7"/>
      <c r="S768" s="8"/>
    </row>
    <row r="769" spans="5:19" x14ac:dyDescent="0.2">
      <c r="E769" s="10"/>
      <c r="F769" s="10"/>
      <c r="H769" s="8"/>
      <c r="J769" s="7"/>
      <c r="L769" s="7"/>
      <c r="S769" s="8"/>
    </row>
    <row r="770" spans="5:19" x14ac:dyDescent="0.2">
      <c r="E770" s="10"/>
      <c r="F770" s="10"/>
      <c r="H770" s="8"/>
      <c r="J770" s="7"/>
      <c r="L770" s="7"/>
      <c r="S770" s="8"/>
    </row>
    <row r="771" spans="5:19" x14ac:dyDescent="0.2">
      <c r="E771" s="10"/>
      <c r="F771" s="10"/>
      <c r="H771" s="8"/>
      <c r="J771" s="7"/>
      <c r="L771" s="7"/>
      <c r="S771" s="8"/>
    </row>
    <row r="772" spans="5:19" x14ac:dyDescent="0.2">
      <c r="E772" s="10"/>
      <c r="F772" s="10"/>
      <c r="H772" s="8"/>
      <c r="J772" s="7"/>
      <c r="L772" s="7"/>
      <c r="S772" s="8"/>
    </row>
    <row r="773" spans="5:19" x14ac:dyDescent="0.2">
      <c r="E773" s="10"/>
      <c r="F773" s="10"/>
      <c r="H773" s="8"/>
      <c r="J773" s="7"/>
      <c r="L773" s="7"/>
      <c r="S773" s="8"/>
    </row>
    <row r="774" spans="5:19" x14ac:dyDescent="0.2">
      <c r="E774" s="10"/>
      <c r="F774" s="10"/>
      <c r="H774" s="8"/>
      <c r="J774" s="7"/>
      <c r="L774" s="7"/>
      <c r="S774" s="8"/>
    </row>
    <row r="775" spans="5:19" x14ac:dyDescent="0.2">
      <c r="E775" s="10"/>
      <c r="F775" s="10"/>
      <c r="H775" s="8"/>
      <c r="J775" s="7"/>
      <c r="L775" s="7"/>
      <c r="S775" s="8"/>
    </row>
    <row r="776" spans="5:19" x14ac:dyDescent="0.2">
      <c r="E776" s="10"/>
      <c r="F776" s="10"/>
      <c r="H776" s="8"/>
      <c r="J776" s="7"/>
      <c r="L776" s="7"/>
      <c r="S776" s="8"/>
    </row>
    <row r="777" spans="5:19" x14ac:dyDescent="0.2">
      <c r="E777" s="10"/>
      <c r="F777" s="10"/>
      <c r="H777" s="8"/>
      <c r="J777" s="7"/>
      <c r="L777" s="7"/>
      <c r="S777" s="8"/>
    </row>
    <row r="778" spans="5:19" x14ac:dyDescent="0.2">
      <c r="E778" s="10"/>
      <c r="F778" s="10"/>
      <c r="H778" s="8"/>
      <c r="J778" s="7"/>
      <c r="L778" s="7"/>
      <c r="S778" s="8"/>
    </row>
    <row r="779" spans="5:19" x14ac:dyDescent="0.2">
      <c r="E779" s="10"/>
      <c r="F779" s="10"/>
      <c r="H779" s="8"/>
      <c r="J779" s="7"/>
      <c r="L779" s="7"/>
      <c r="S779" s="8"/>
    </row>
    <row r="780" spans="5:19" x14ac:dyDescent="0.2">
      <c r="E780" s="10"/>
      <c r="F780" s="10"/>
      <c r="H780" s="8"/>
      <c r="J780" s="7"/>
      <c r="L780" s="7"/>
      <c r="S780" s="8"/>
    </row>
    <row r="781" spans="5:19" x14ac:dyDescent="0.2">
      <c r="E781" s="10"/>
      <c r="F781" s="10"/>
      <c r="H781" s="8"/>
      <c r="J781" s="7"/>
      <c r="L781" s="7"/>
      <c r="S781" s="8"/>
    </row>
    <row r="782" spans="5:19" x14ac:dyDescent="0.2">
      <c r="E782" s="10"/>
      <c r="F782" s="10"/>
      <c r="H782" s="8"/>
      <c r="J782" s="7"/>
      <c r="L782" s="7"/>
      <c r="S782" s="8"/>
    </row>
    <row r="783" spans="5:19" x14ac:dyDescent="0.2">
      <c r="E783" s="10"/>
      <c r="F783" s="10"/>
      <c r="H783" s="8"/>
      <c r="J783" s="7"/>
      <c r="L783" s="7"/>
      <c r="S783" s="8"/>
    </row>
    <row r="784" spans="5:19" x14ac:dyDescent="0.2">
      <c r="E784" s="10"/>
      <c r="F784" s="10"/>
      <c r="H784" s="8"/>
      <c r="J784" s="7"/>
      <c r="L784" s="7"/>
      <c r="S784" s="8"/>
    </row>
    <row r="785" spans="5:19" x14ac:dyDescent="0.2">
      <c r="E785" s="10"/>
      <c r="F785" s="10"/>
      <c r="H785" s="8"/>
      <c r="J785" s="7"/>
      <c r="L785" s="7"/>
      <c r="S785" s="8"/>
    </row>
    <row r="786" spans="5:19" x14ac:dyDescent="0.2">
      <c r="E786" s="10"/>
      <c r="F786" s="10"/>
      <c r="H786" s="8"/>
      <c r="J786" s="7"/>
      <c r="L786" s="7"/>
      <c r="S786" s="8"/>
    </row>
    <row r="787" spans="5:19" x14ac:dyDescent="0.2">
      <c r="E787" s="10"/>
      <c r="F787" s="10"/>
      <c r="H787" s="8"/>
      <c r="J787" s="7"/>
      <c r="L787" s="7"/>
      <c r="S787" s="8"/>
    </row>
    <row r="788" spans="5:19" x14ac:dyDescent="0.2">
      <c r="E788" s="10"/>
      <c r="F788" s="10"/>
      <c r="H788" s="8"/>
      <c r="J788" s="7"/>
      <c r="L788" s="7"/>
      <c r="S788" s="8"/>
    </row>
    <row r="789" spans="5:19" x14ac:dyDescent="0.2">
      <c r="E789" s="10"/>
      <c r="F789" s="10"/>
      <c r="H789" s="8"/>
      <c r="J789" s="7"/>
      <c r="L789" s="7"/>
      <c r="S789" s="8"/>
    </row>
    <row r="790" spans="5:19" x14ac:dyDescent="0.2">
      <c r="E790" s="10"/>
      <c r="F790" s="10"/>
      <c r="H790" s="8"/>
      <c r="J790" s="7"/>
      <c r="L790" s="7"/>
      <c r="S790" s="8"/>
    </row>
    <row r="791" spans="5:19" x14ac:dyDescent="0.2">
      <c r="E791" s="10"/>
      <c r="F791" s="10"/>
      <c r="H791" s="8"/>
      <c r="J791" s="7"/>
      <c r="L791" s="7"/>
      <c r="S791" s="8"/>
    </row>
    <row r="792" spans="5:19" x14ac:dyDescent="0.2">
      <c r="E792" s="10"/>
      <c r="F792" s="10"/>
      <c r="H792" s="8"/>
      <c r="J792" s="7"/>
      <c r="L792" s="7"/>
      <c r="S792" s="8"/>
    </row>
    <row r="793" spans="5:19" x14ac:dyDescent="0.2">
      <c r="E793" s="10"/>
      <c r="F793" s="10"/>
      <c r="H793" s="8"/>
      <c r="J793" s="7"/>
      <c r="L793" s="7"/>
      <c r="S793" s="8"/>
    </row>
    <row r="794" spans="5:19" x14ac:dyDescent="0.2">
      <c r="E794" s="10"/>
      <c r="F794" s="10"/>
      <c r="H794" s="8"/>
      <c r="J794" s="7"/>
      <c r="L794" s="7"/>
      <c r="S794" s="8"/>
    </row>
    <row r="795" spans="5:19" x14ac:dyDescent="0.2">
      <c r="E795" s="10"/>
      <c r="F795" s="10"/>
      <c r="H795" s="8"/>
      <c r="J795" s="7"/>
      <c r="L795" s="7"/>
      <c r="S795" s="8"/>
    </row>
    <row r="796" spans="5:19" x14ac:dyDescent="0.2">
      <c r="E796" s="10"/>
      <c r="F796" s="10"/>
      <c r="H796" s="8"/>
      <c r="J796" s="7"/>
      <c r="L796" s="7"/>
      <c r="S796" s="8"/>
    </row>
    <row r="797" spans="5:19" x14ac:dyDescent="0.2">
      <c r="E797" s="10"/>
      <c r="F797" s="10"/>
      <c r="H797" s="8"/>
      <c r="J797" s="7"/>
      <c r="L797" s="7"/>
      <c r="S797" s="8"/>
    </row>
    <row r="798" spans="5:19" x14ac:dyDescent="0.2">
      <c r="E798" s="10"/>
      <c r="F798" s="10"/>
      <c r="H798" s="8"/>
      <c r="J798" s="7"/>
      <c r="L798" s="7"/>
      <c r="S798" s="8"/>
    </row>
    <row r="799" spans="5:19" x14ac:dyDescent="0.2">
      <c r="E799" s="10"/>
      <c r="F799" s="10"/>
      <c r="H799" s="8"/>
      <c r="J799" s="7"/>
      <c r="L799" s="7"/>
      <c r="S799" s="8"/>
    </row>
    <row r="800" spans="5:19" x14ac:dyDescent="0.2">
      <c r="E800" s="10"/>
      <c r="F800" s="10"/>
      <c r="H800" s="8"/>
      <c r="J800" s="7"/>
      <c r="L800" s="7"/>
      <c r="S800" s="8"/>
    </row>
    <row r="801" spans="5:19" x14ac:dyDescent="0.2">
      <c r="E801" s="10"/>
      <c r="F801" s="10"/>
      <c r="H801" s="8"/>
      <c r="J801" s="7"/>
      <c r="L801" s="7"/>
      <c r="S801" s="8"/>
    </row>
    <row r="802" spans="5:19" x14ac:dyDescent="0.2">
      <c r="E802" s="10"/>
      <c r="F802" s="10"/>
      <c r="H802" s="8"/>
      <c r="J802" s="7"/>
      <c r="L802" s="7"/>
      <c r="S802" s="8"/>
    </row>
    <row r="803" spans="5:19" x14ac:dyDescent="0.2">
      <c r="E803" s="10"/>
      <c r="F803" s="10"/>
      <c r="H803" s="8"/>
      <c r="J803" s="7"/>
      <c r="L803" s="7"/>
      <c r="S803" s="8"/>
    </row>
    <row r="804" spans="5:19" x14ac:dyDescent="0.2">
      <c r="E804" s="10"/>
      <c r="F804" s="10"/>
      <c r="H804" s="8"/>
      <c r="J804" s="7"/>
      <c r="L804" s="7"/>
      <c r="S804" s="8"/>
    </row>
    <row r="805" spans="5:19" x14ac:dyDescent="0.2">
      <c r="E805" s="10"/>
      <c r="F805" s="10"/>
      <c r="H805" s="8"/>
      <c r="J805" s="7"/>
      <c r="L805" s="7"/>
      <c r="S805" s="8"/>
    </row>
    <row r="806" spans="5:19" x14ac:dyDescent="0.2">
      <c r="E806" s="10"/>
      <c r="F806" s="10"/>
      <c r="H806" s="8"/>
      <c r="J806" s="7"/>
      <c r="L806" s="7"/>
      <c r="S806" s="8"/>
    </row>
    <row r="807" spans="5:19" x14ac:dyDescent="0.2">
      <c r="E807" s="10"/>
      <c r="F807" s="10"/>
      <c r="H807" s="8"/>
      <c r="J807" s="7"/>
      <c r="L807" s="7"/>
      <c r="S807" s="8"/>
    </row>
    <row r="808" spans="5:19" x14ac:dyDescent="0.2">
      <c r="E808" s="10"/>
      <c r="F808" s="10"/>
      <c r="H808" s="8"/>
      <c r="J808" s="7"/>
      <c r="L808" s="7"/>
      <c r="S808" s="8"/>
    </row>
    <row r="809" spans="5:19" x14ac:dyDescent="0.2">
      <c r="E809" s="10"/>
      <c r="F809" s="10"/>
      <c r="H809" s="8"/>
      <c r="J809" s="7"/>
      <c r="L809" s="7"/>
      <c r="S809" s="8"/>
    </row>
    <row r="810" spans="5:19" x14ac:dyDescent="0.2">
      <c r="E810" s="10"/>
      <c r="F810" s="10"/>
      <c r="H810" s="8"/>
      <c r="J810" s="7"/>
      <c r="L810" s="7"/>
      <c r="S810" s="8"/>
    </row>
    <row r="811" spans="5:19" x14ac:dyDescent="0.2">
      <c r="E811" s="10"/>
      <c r="F811" s="10"/>
      <c r="H811" s="8"/>
      <c r="J811" s="7"/>
      <c r="L811" s="7"/>
      <c r="S811" s="8"/>
    </row>
    <row r="812" spans="5:19" x14ac:dyDescent="0.2">
      <c r="E812" s="10"/>
      <c r="F812" s="10"/>
      <c r="H812" s="8"/>
      <c r="J812" s="7"/>
      <c r="L812" s="7"/>
      <c r="S812" s="8"/>
    </row>
    <row r="813" spans="5:19" x14ac:dyDescent="0.2">
      <c r="E813" s="10"/>
      <c r="F813" s="10"/>
      <c r="H813" s="8"/>
      <c r="J813" s="7"/>
      <c r="L813" s="7"/>
      <c r="S813" s="8"/>
    </row>
    <row r="814" spans="5:19" x14ac:dyDescent="0.2">
      <c r="E814" s="10"/>
      <c r="F814" s="10"/>
      <c r="H814" s="8"/>
      <c r="J814" s="7"/>
      <c r="L814" s="7"/>
      <c r="S814" s="8"/>
    </row>
    <row r="815" spans="5:19" x14ac:dyDescent="0.2">
      <c r="E815" s="10"/>
      <c r="F815" s="10"/>
      <c r="H815" s="8"/>
      <c r="J815" s="7"/>
      <c r="L815" s="7"/>
      <c r="S815" s="8"/>
    </row>
    <row r="816" spans="5:19" x14ac:dyDescent="0.2">
      <c r="E816" s="10"/>
      <c r="F816" s="10"/>
      <c r="H816" s="8"/>
      <c r="J816" s="7"/>
      <c r="L816" s="7"/>
      <c r="S816" s="8"/>
    </row>
    <row r="817" spans="5:19" x14ac:dyDescent="0.2">
      <c r="E817" s="10"/>
      <c r="F817" s="10"/>
      <c r="H817" s="8"/>
      <c r="J817" s="7"/>
      <c r="L817" s="7"/>
      <c r="S817" s="8"/>
    </row>
    <row r="818" spans="5:19" x14ac:dyDescent="0.2">
      <c r="E818" s="10"/>
      <c r="F818" s="10"/>
      <c r="H818" s="8"/>
      <c r="J818" s="7"/>
      <c r="L818" s="7"/>
      <c r="S818" s="8"/>
    </row>
    <row r="819" spans="5:19" x14ac:dyDescent="0.2">
      <c r="E819" s="10"/>
      <c r="F819" s="10"/>
      <c r="H819" s="8"/>
      <c r="J819" s="7"/>
      <c r="L819" s="7"/>
      <c r="S819" s="8"/>
    </row>
    <row r="820" spans="5:19" x14ac:dyDescent="0.2">
      <c r="E820" s="10"/>
      <c r="F820" s="10"/>
      <c r="H820" s="8"/>
      <c r="J820" s="7"/>
      <c r="L820" s="7"/>
      <c r="S820" s="8"/>
    </row>
    <row r="821" spans="5:19" x14ac:dyDescent="0.2">
      <c r="E821" s="10"/>
      <c r="F821" s="10"/>
      <c r="H821" s="8"/>
      <c r="J821" s="7"/>
      <c r="L821" s="7"/>
      <c r="S821" s="8"/>
    </row>
    <row r="822" spans="5:19" x14ac:dyDescent="0.2">
      <c r="E822" s="10"/>
      <c r="F822" s="10"/>
      <c r="H822" s="8"/>
      <c r="J822" s="7"/>
      <c r="L822" s="7"/>
      <c r="S822" s="8"/>
    </row>
    <row r="823" spans="5:19" x14ac:dyDescent="0.2">
      <c r="E823" s="10"/>
      <c r="F823" s="10"/>
      <c r="H823" s="8"/>
      <c r="J823" s="7"/>
      <c r="L823" s="7"/>
      <c r="S823" s="8"/>
    </row>
    <row r="824" spans="5:19" x14ac:dyDescent="0.2">
      <c r="E824" s="10"/>
      <c r="F824" s="10"/>
      <c r="H824" s="8"/>
      <c r="J824" s="7"/>
      <c r="L824" s="7"/>
      <c r="S824" s="8"/>
    </row>
    <row r="825" spans="5:19" x14ac:dyDescent="0.2">
      <c r="E825" s="10"/>
      <c r="F825" s="10"/>
      <c r="H825" s="8"/>
      <c r="J825" s="7"/>
      <c r="L825" s="7"/>
      <c r="S825" s="8"/>
    </row>
    <row r="826" spans="5:19" x14ac:dyDescent="0.2">
      <c r="E826" s="10"/>
      <c r="F826" s="10"/>
      <c r="H826" s="8"/>
      <c r="J826" s="7"/>
      <c r="L826" s="7"/>
      <c r="S826" s="8"/>
    </row>
    <row r="827" spans="5:19" x14ac:dyDescent="0.2">
      <c r="E827" s="10"/>
      <c r="F827" s="10"/>
      <c r="H827" s="8"/>
      <c r="J827" s="7"/>
      <c r="L827" s="7"/>
      <c r="S827" s="8"/>
    </row>
    <row r="828" spans="5:19" x14ac:dyDescent="0.2">
      <c r="E828" s="10"/>
      <c r="F828" s="10"/>
      <c r="H828" s="8"/>
      <c r="J828" s="7"/>
      <c r="L828" s="7"/>
      <c r="S828" s="8"/>
    </row>
    <row r="829" spans="5:19" x14ac:dyDescent="0.2">
      <c r="E829" s="10"/>
      <c r="F829" s="10"/>
      <c r="H829" s="8"/>
      <c r="J829" s="7"/>
      <c r="L829" s="7"/>
      <c r="S829" s="8"/>
    </row>
    <row r="830" spans="5:19" x14ac:dyDescent="0.2">
      <c r="E830" s="10"/>
      <c r="F830" s="10"/>
      <c r="H830" s="8"/>
      <c r="J830" s="7"/>
      <c r="L830" s="7"/>
      <c r="S830" s="8"/>
    </row>
    <row r="831" spans="5:19" x14ac:dyDescent="0.2">
      <c r="E831" s="10"/>
      <c r="F831" s="10"/>
      <c r="H831" s="8"/>
      <c r="J831" s="7"/>
      <c r="L831" s="7"/>
      <c r="S831" s="8"/>
    </row>
    <row r="832" spans="5:19" x14ac:dyDescent="0.2">
      <c r="E832" s="10"/>
      <c r="F832" s="10"/>
      <c r="H832" s="8"/>
      <c r="J832" s="7"/>
      <c r="L832" s="7"/>
      <c r="S832" s="8"/>
    </row>
    <row r="833" spans="5:19" x14ac:dyDescent="0.2">
      <c r="E833" s="10"/>
      <c r="F833" s="10"/>
      <c r="H833" s="8"/>
      <c r="J833" s="7"/>
      <c r="L833" s="7"/>
      <c r="S833" s="8"/>
    </row>
    <row r="834" spans="5:19" x14ac:dyDescent="0.2">
      <c r="E834" s="10"/>
      <c r="F834" s="10"/>
      <c r="H834" s="8"/>
      <c r="J834" s="7"/>
      <c r="L834" s="7"/>
      <c r="S834" s="8"/>
    </row>
    <row r="835" spans="5:19" x14ac:dyDescent="0.2">
      <c r="E835" s="10"/>
      <c r="F835" s="10"/>
      <c r="H835" s="8"/>
      <c r="J835" s="7"/>
      <c r="L835" s="7"/>
      <c r="S835" s="8"/>
    </row>
    <row r="836" spans="5:19" x14ac:dyDescent="0.2">
      <c r="E836" s="10"/>
      <c r="F836" s="10"/>
      <c r="H836" s="8"/>
      <c r="J836" s="7"/>
      <c r="L836" s="7"/>
      <c r="S836" s="8"/>
    </row>
    <row r="837" spans="5:19" x14ac:dyDescent="0.2">
      <c r="E837" s="10"/>
      <c r="F837" s="10"/>
      <c r="H837" s="8"/>
      <c r="J837" s="7"/>
      <c r="L837" s="7"/>
      <c r="S837" s="8"/>
    </row>
    <row r="838" spans="5:19" x14ac:dyDescent="0.2">
      <c r="E838" s="10"/>
      <c r="F838" s="10"/>
      <c r="H838" s="8"/>
      <c r="J838" s="7"/>
      <c r="L838" s="7"/>
      <c r="S838" s="8"/>
    </row>
    <row r="839" spans="5:19" x14ac:dyDescent="0.2">
      <c r="E839" s="10"/>
      <c r="F839" s="10"/>
      <c r="H839" s="8"/>
      <c r="J839" s="7"/>
      <c r="L839" s="7"/>
      <c r="S839" s="8"/>
    </row>
    <row r="840" spans="5:19" x14ac:dyDescent="0.2">
      <c r="E840" s="10"/>
      <c r="F840" s="10"/>
      <c r="H840" s="8"/>
      <c r="J840" s="7"/>
      <c r="L840" s="7"/>
      <c r="S840" s="8"/>
    </row>
    <row r="841" spans="5:19" x14ac:dyDescent="0.2">
      <c r="E841" s="10"/>
      <c r="F841" s="10"/>
      <c r="H841" s="8"/>
      <c r="J841" s="7"/>
      <c r="L841" s="7"/>
      <c r="S841" s="8"/>
    </row>
    <row r="842" spans="5:19" x14ac:dyDescent="0.2">
      <c r="E842" s="10"/>
      <c r="F842" s="10"/>
      <c r="H842" s="8"/>
      <c r="J842" s="7"/>
      <c r="L842" s="7"/>
      <c r="S842" s="8"/>
    </row>
    <row r="843" spans="5:19" x14ac:dyDescent="0.2">
      <c r="E843" s="10"/>
      <c r="F843" s="10"/>
      <c r="H843" s="8"/>
      <c r="J843" s="7"/>
      <c r="L843" s="7"/>
      <c r="S843" s="8"/>
    </row>
    <row r="844" spans="5:19" x14ac:dyDescent="0.2">
      <c r="E844" s="10"/>
      <c r="F844" s="10"/>
      <c r="H844" s="8"/>
      <c r="J844" s="7"/>
      <c r="L844" s="7"/>
      <c r="S844" s="8"/>
    </row>
    <row r="845" spans="5:19" x14ac:dyDescent="0.2">
      <c r="E845" s="10"/>
      <c r="F845" s="10"/>
      <c r="H845" s="8"/>
      <c r="J845" s="7"/>
      <c r="L845" s="7"/>
      <c r="S845" s="8"/>
    </row>
    <row r="846" spans="5:19" x14ac:dyDescent="0.2">
      <c r="E846" s="10"/>
      <c r="F846" s="10"/>
      <c r="H846" s="8"/>
      <c r="J846" s="7"/>
      <c r="L846" s="7"/>
      <c r="S846" s="8"/>
    </row>
    <row r="847" spans="5:19" x14ac:dyDescent="0.2">
      <c r="E847" s="10"/>
      <c r="F847" s="10"/>
      <c r="H847" s="8"/>
      <c r="J847" s="7"/>
      <c r="L847" s="7"/>
      <c r="S847" s="8"/>
    </row>
    <row r="848" spans="5:19" x14ac:dyDescent="0.2">
      <c r="E848" s="10"/>
      <c r="F848" s="10"/>
      <c r="H848" s="8"/>
      <c r="J848" s="7"/>
      <c r="L848" s="7"/>
      <c r="S848" s="8"/>
    </row>
    <row r="849" spans="5:19" x14ac:dyDescent="0.2">
      <c r="E849" s="10"/>
      <c r="F849" s="10"/>
      <c r="H849" s="8"/>
      <c r="J849" s="7"/>
      <c r="L849" s="7"/>
      <c r="S849" s="8"/>
    </row>
    <row r="850" spans="5:19" x14ac:dyDescent="0.2">
      <c r="E850" s="10"/>
      <c r="F850" s="10"/>
      <c r="H850" s="8"/>
      <c r="J850" s="7"/>
      <c r="L850" s="7"/>
      <c r="S850" s="8"/>
    </row>
    <row r="851" spans="5:19" x14ac:dyDescent="0.2">
      <c r="E851" s="10"/>
      <c r="F851" s="10"/>
      <c r="H851" s="8"/>
      <c r="J851" s="7"/>
      <c r="L851" s="7"/>
      <c r="S851" s="8"/>
    </row>
    <row r="852" spans="5:19" x14ac:dyDescent="0.2">
      <c r="E852" s="10"/>
      <c r="F852" s="10"/>
      <c r="H852" s="8"/>
      <c r="J852" s="7"/>
      <c r="L852" s="7"/>
      <c r="S852" s="8"/>
    </row>
    <row r="853" spans="5:19" x14ac:dyDescent="0.2">
      <c r="E853" s="10"/>
      <c r="F853" s="10"/>
      <c r="H853" s="8"/>
      <c r="J853" s="7"/>
      <c r="L853" s="7"/>
      <c r="S853" s="8"/>
    </row>
    <row r="854" spans="5:19" x14ac:dyDescent="0.2">
      <c r="E854" s="10"/>
      <c r="F854" s="10"/>
      <c r="H854" s="8"/>
      <c r="J854" s="7"/>
      <c r="L854" s="7"/>
      <c r="S854" s="8"/>
    </row>
    <row r="855" spans="5:19" x14ac:dyDescent="0.2">
      <c r="E855" s="10"/>
      <c r="F855" s="10"/>
      <c r="H855" s="8"/>
      <c r="J855" s="7"/>
      <c r="L855" s="7"/>
      <c r="S855" s="8"/>
    </row>
    <row r="856" spans="5:19" x14ac:dyDescent="0.2">
      <c r="E856" s="10"/>
      <c r="F856" s="10"/>
      <c r="H856" s="8"/>
      <c r="J856" s="7"/>
      <c r="L856" s="7"/>
      <c r="S856" s="8"/>
    </row>
    <row r="857" spans="5:19" x14ac:dyDescent="0.2">
      <c r="E857" s="10"/>
      <c r="F857" s="10"/>
      <c r="H857" s="8"/>
      <c r="J857" s="7"/>
      <c r="L857" s="7"/>
      <c r="S857" s="8"/>
    </row>
    <row r="858" spans="5:19" x14ac:dyDescent="0.2">
      <c r="E858" s="10"/>
      <c r="F858" s="10"/>
      <c r="H858" s="8"/>
      <c r="J858" s="7"/>
      <c r="L858" s="7"/>
      <c r="S858" s="8"/>
    </row>
    <row r="859" spans="5:19" x14ac:dyDescent="0.2">
      <c r="E859" s="10"/>
      <c r="F859" s="10"/>
      <c r="H859" s="8"/>
      <c r="J859" s="7"/>
      <c r="L859" s="7"/>
      <c r="S859" s="8"/>
    </row>
    <row r="860" spans="5:19" x14ac:dyDescent="0.2">
      <c r="E860" s="10"/>
      <c r="F860" s="10"/>
      <c r="H860" s="8"/>
      <c r="J860" s="7"/>
      <c r="L860" s="7"/>
      <c r="S860" s="8"/>
    </row>
    <row r="861" spans="5:19" x14ac:dyDescent="0.2">
      <c r="E861" s="10"/>
      <c r="F861" s="10"/>
      <c r="H861" s="8"/>
      <c r="J861" s="7"/>
      <c r="L861" s="7"/>
      <c r="S861" s="8"/>
    </row>
    <row r="862" spans="5:19" x14ac:dyDescent="0.2">
      <c r="E862" s="10"/>
      <c r="F862" s="10"/>
      <c r="H862" s="8"/>
      <c r="J862" s="7"/>
      <c r="L862" s="7"/>
      <c r="S862" s="8"/>
    </row>
    <row r="863" spans="5:19" x14ac:dyDescent="0.2">
      <c r="E863" s="10"/>
      <c r="F863" s="10"/>
      <c r="H863" s="8"/>
      <c r="J863" s="7"/>
      <c r="L863" s="7"/>
      <c r="S863" s="8"/>
    </row>
    <row r="864" spans="5:19" x14ac:dyDescent="0.2">
      <c r="E864" s="10"/>
      <c r="F864" s="10"/>
      <c r="H864" s="8"/>
      <c r="J864" s="7"/>
      <c r="L864" s="7"/>
      <c r="S864" s="8"/>
    </row>
    <row r="865" spans="5:19" x14ac:dyDescent="0.2">
      <c r="E865" s="10"/>
      <c r="F865" s="10"/>
      <c r="H865" s="8"/>
      <c r="J865" s="7"/>
      <c r="L865" s="7"/>
      <c r="S865" s="8"/>
    </row>
    <row r="866" spans="5:19" x14ac:dyDescent="0.2">
      <c r="E866" s="10"/>
      <c r="F866" s="10"/>
      <c r="H866" s="8"/>
      <c r="J866" s="7"/>
      <c r="L866" s="7"/>
      <c r="S866" s="8"/>
    </row>
    <row r="867" spans="5:19" x14ac:dyDescent="0.2">
      <c r="E867" s="10"/>
      <c r="F867" s="10"/>
      <c r="H867" s="8"/>
      <c r="J867" s="7"/>
      <c r="L867" s="7"/>
      <c r="S867" s="8"/>
    </row>
    <row r="868" spans="5:19" x14ac:dyDescent="0.2">
      <c r="E868" s="10"/>
      <c r="F868" s="10"/>
      <c r="H868" s="8"/>
      <c r="J868" s="7"/>
      <c r="L868" s="7"/>
      <c r="S868" s="8"/>
    </row>
    <row r="869" spans="5:19" x14ac:dyDescent="0.2">
      <c r="E869" s="10"/>
      <c r="F869" s="10"/>
      <c r="H869" s="8"/>
      <c r="J869" s="7"/>
      <c r="L869" s="7"/>
      <c r="S869" s="8"/>
    </row>
    <row r="870" spans="5:19" x14ac:dyDescent="0.2">
      <c r="E870" s="10"/>
      <c r="F870" s="10"/>
      <c r="H870" s="8"/>
      <c r="J870" s="7"/>
      <c r="L870" s="7"/>
      <c r="S870" s="8"/>
    </row>
    <row r="871" spans="5:19" x14ac:dyDescent="0.2">
      <c r="E871" s="10"/>
      <c r="F871" s="10"/>
      <c r="H871" s="8"/>
      <c r="J871" s="7"/>
      <c r="L871" s="7"/>
      <c r="S871" s="8"/>
    </row>
    <row r="872" spans="5:19" x14ac:dyDescent="0.2">
      <c r="E872" s="10"/>
      <c r="F872" s="10"/>
      <c r="H872" s="8"/>
      <c r="J872" s="7"/>
      <c r="L872" s="7"/>
      <c r="S872" s="8"/>
    </row>
    <row r="873" spans="5:19" x14ac:dyDescent="0.2">
      <c r="E873" s="10"/>
      <c r="F873" s="10"/>
      <c r="H873" s="8"/>
      <c r="J873" s="7"/>
      <c r="L873" s="7"/>
      <c r="S873" s="8"/>
    </row>
    <row r="874" spans="5:19" x14ac:dyDescent="0.2">
      <c r="E874" s="10"/>
      <c r="F874" s="10"/>
      <c r="H874" s="8"/>
      <c r="J874" s="7"/>
      <c r="L874" s="7"/>
      <c r="S874" s="8"/>
    </row>
    <row r="875" spans="5:19" x14ac:dyDescent="0.2">
      <c r="E875" s="10"/>
      <c r="F875" s="10"/>
      <c r="H875" s="8"/>
      <c r="J875" s="7"/>
      <c r="L875" s="7"/>
      <c r="S875" s="8"/>
    </row>
    <row r="876" spans="5:19" x14ac:dyDescent="0.2">
      <c r="E876" s="10"/>
      <c r="F876" s="10"/>
      <c r="H876" s="8"/>
      <c r="J876" s="7"/>
      <c r="L876" s="7"/>
      <c r="S876" s="8"/>
    </row>
    <row r="877" spans="5:19" x14ac:dyDescent="0.2">
      <c r="E877" s="10"/>
      <c r="F877" s="10"/>
      <c r="H877" s="8"/>
      <c r="J877" s="7"/>
      <c r="L877" s="7"/>
      <c r="S877" s="8"/>
    </row>
    <row r="878" spans="5:19" x14ac:dyDescent="0.2">
      <c r="E878" s="10"/>
      <c r="F878" s="10"/>
      <c r="H878" s="8"/>
      <c r="J878" s="7"/>
      <c r="L878" s="7"/>
      <c r="S878" s="8"/>
    </row>
    <row r="879" spans="5:19" x14ac:dyDescent="0.2">
      <c r="E879" s="10"/>
      <c r="F879" s="10"/>
      <c r="H879" s="8"/>
      <c r="J879" s="7"/>
      <c r="L879" s="7"/>
      <c r="S879" s="8"/>
    </row>
    <row r="880" spans="5:19" x14ac:dyDescent="0.2">
      <c r="E880" s="10"/>
      <c r="F880" s="10"/>
      <c r="H880" s="8"/>
      <c r="J880" s="7"/>
      <c r="L880" s="7"/>
      <c r="S880" s="8"/>
    </row>
    <row r="881" spans="5:19" x14ac:dyDescent="0.2">
      <c r="E881" s="10"/>
      <c r="F881" s="10"/>
      <c r="H881" s="8"/>
      <c r="J881" s="7"/>
      <c r="L881" s="7"/>
      <c r="S881" s="8"/>
    </row>
    <row r="882" spans="5:19" x14ac:dyDescent="0.2">
      <c r="E882" s="10"/>
      <c r="F882" s="10"/>
      <c r="H882" s="8"/>
      <c r="J882" s="7"/>
      <c r="L882" s="7"/>
      <c r="S882" s="8"/>
    </row>
    <row r="883" spans="5:19" x14ac:dyDescent="0.2">
      <c r="E883" s="10"/>
      <c r="F883" s="10"/>
      <c r="H883" s="8"/>
      <c r="J883" s="7"/>
      <c r="L883" s="7"/>
      <c r="S883" s="8"/>
    </row>
    <row r="884" spans="5:19" x14ac:dyDescent="0.2">
      <c r="E884" s="10"/>
      <c r="F884" s="10"/>
      <c r="H884" s="8"/>
      <c r="J884" s="7"/>
      <c r="L884" s="7"/>
      <c r="S884" s="8"/>
    </row>
    <row r="885" spans="5:19" x14ac:dyDescent="0.2">
      <c r="E885" s="10"/>
      <c r="F885" s="10"/>
      <c r="H885" s="8"/>
      <c r="J885" s="7"/>
      <c r="L885" s="7"/>
      <c r="S885" s="8"/>
    </row>
    <row r="886" spans="5:19" x14ac:dyDescent="0.2">
      <c r="E886" s="10"/>
      <c r="F886" s="10"/>
      <c r="H886" s="8"/>
      <c r="J886" s="7"/>
      <c r="L886" s="7"/>
      <c r="S886" s="8"/>
    </row>
    <row r="887" spans="5:19" x14ac:dyDescent="0.2">
      <c r="E887" s="10"/>
      <c r="F887" s="10"/>
      <c r="H887" s="8"/>
      <c r="J887" s="7"/>
      <c r="L887" s="7"/>
      <c r="S887" s="8"/>
    </row>
    <row r="888" spans="5:19" x14ac:dyDescent="0.2">
      <c r="E888" s="10"/>
      <c r="F888" s="10"/>
      <c r="H888" s="8"/>
      <c r="J888" s="7"/>
      <c r="L888" s="7"/>
      <c r="S888" s="8"/>
    </row>
    <row r="889" spans="5:19" x14ac:dyDescent="0.2">
      <c r="E889" s="10"/>
      <c r="F889" s="10"/>
      <c r="H889" s="8"/>
      <c r="J889" s="7"/>
      <c r="L889" s="7"/>
      <c r="S889" s="8"/>
    </row>
    <row r="890" spans="5:19" x14ac:dyDescent="0.2">
      <c r="E890" s="10"/>
      <c r="F890" s="10"/>
      <c r="H890" s="8"/>
      <c r="J890" s="7"/>
      <c r="L890" s="7"/>
      <c r="S890" s="8"/>
    </row>
    <row r="891" spans="5:19" x14ac:dyDescent="0.2">
      <c r="E891" s="10"/>
      <c r="F891" s="10"/>
      <c r="H891" s="8"/>
      <c r="J891" s="7"/>
      <c r="L891" s="7"/>
      <c r="S891" s="8"/>
    </row>
    <row r="892" spans="5:19" x14ac:dyDescent="0.2">
      <c r="E892" s="10"/>
      <c r="F892" s="10"/>
      <c r="H892" s="8"/>
      <c r="J892" s="7"/>
      <c r="L892" s="7"/>
      <c r="S892" s="8"/>
    </row>
    <row r="893" spans="5:19" x14ac:dyDescent="0.2">
      <c r="E893" s="10"/>
      <c r="F893" s="10"/>
      <c r="H893" s="8"/>
      <c r="J893" s="7"/>
      <c r="L893" s="7"/>
      <c r="S893" s="8"/>
    </row>
    <row r="894" spans="5:19" x14ac:dyDescent="0.2">
      <c r="E894" s="10"/>
      <c r="F894" s="10"/>
      <c r="H894" s="8"/>
      <c r="J894" s="7"/>
      <c r="L894" s="7"/>
      <c r="S894" s="8"/>
    </row>
    <row r="895" spans="5:19" x14ac:dyDescent="0.2">
      <c r="E895" s="10"/>
      <c r="F895" s="10"/>
      <c r="H895" s="8"/>
      <c r="J895" s="7"/>
      <c r="L895" s="7"/>
      <c r="S895" s="8"/>
    </row>
    <row r="896" spans="5:19" x14ac:dyDescent="0.2">
      <c r="E896" s="10"/>
      <c r="F896" s="10"/>
      <c r="H896" s="8"/>
      <c r="J896" s="7"/>
      <c r="L896" s="7"/>
      <c r="S896" s="8"/>
    </row>
    <row r="897" spans="5:19" x14ac:dyDescent="0.2">
      <c r="E897" s="10"/>
      <c r="F897" s="10"/>
      <c r="H897" s="8"/>
      <c r="J897" s="7"/>
      <c r="L897" s="7"/>
      <c r="S897" s="8"/>
    </row>
    <row r="898" spans="5:19" x14ac:dyDescent="0.2">
      <c r="E898" s="10"/>
      <c r="F898" s="10"/>
      <c r="H898" s="8"/>
      <c r="J898" s="7"/>
      <c r="L898" s="7"/>
      <c r="S898" s="8"/>
    </row>
    <row r="899" spans="5:19" x14ac:dyDescent="0.2">
      <c r="E899" s="10"/>
      <c r="F899" s="10"/>
      <c r="H899" s="8"/>
      <c r="J899" s="7"/>
      <c r="L899" s="7"/>
      <c r="S899" s="8"/>
    </row>
    <row r="900" spans="5:19" x14ac:dyDescent="0.2">
      <c r="E900" s="10"/>
      <c r="F900" s="10"/>
      <c r="H900" s="8"/>
      <c r="J900" s="7"/>
      <c r="L900" s="7"/>
      <c r="S900" s="8"/>
    </row>
    <row r="901" spans="5:19" x14ac:dyDescent="0.2">
      <c r="E901" s="10"/>
      <c r="F901" s="10"/>
      <c r="H901" s="8"/>
      <c r="J901" s="7"/>
      <c r="L901" s="7"/>
      <c r="S901" s="8"/>
    </row>
    <row r="902" spans="5:19" x14ac:dyDescent="0.2">
      <c r="E902" s="10"/>
      <c r="F902" s="10"/>
      <c r="H902" s="8"/>
      <c r="J902" s="7"/>
      <c r="L902" s="7"/>
      <c r="S902" s="8"/>
    </row>
    <row r="903" spans="5:19" x14ac:dyDescent="0.2">
      <c r="E903" s="10"/>
      <c r="F903" s="10"/>
      <c r="H903" s="8"/>
      <c r="J903" s="7"/>
      <c r="L903" s="7"/>
      <c r="S903" s="8"/>
    </row>
    <row r="904" spans="5:19" x14ac:dyDescent="0.2">
      <c r="E904" s="10"/>
      <c r="F904" s="10"/>
      <c r="H904" s="8"/>
      <c r="J904" s="7"/>
      <c r="L904" s="7"/>
      <c r="S904" s="8"/>
    </row>
    <row r="905" spans="5:19" x14ac:dyDescent="0.2">
      <c r="E905" s="10"/>
      <c r="F905" s="10"/>
      <c r="H905" s="8"/>
      <c r="J905" s="7"/>
      <c r="L905" s="7"/>
      <c r="S905" s="8"/>
    </row>
    <row r="906" spans="5:19" x14ac:dyDescent="0.2">
      <c r="E906" s="10"/>
      <c r="F906" s="10"/>
      <c r="H906" s="8"/>
      <c r="J906" s="7"/>
      <c r="L906" s="7"/>
      <c r="S906" s="8"/>
    </row>
    <row r="907" spans="5:19" x14ac:dyDescent="0.2">
      <c r="E907" s="10"/>
      <c r="F907" s="10"/>
      <c r="H907" s="8"/>
      <c r="J907" s="7"/>
      <c r="L907" s="7"/>
      <c r="S907" s="8"/>
    </row>
    <row r="908" spans="5:19" x14ac:dyDescent="0.2">
      <c r="E908" s="10"/>
      <c r="F908" s="10"/>
      <c r="H908" s="8"/>
      <c r="J908" s="7"/>
      <c r="L908" s="7"/>
      <c r="S908" s="8"/>
    </row>
    <row r="909" spans="5:19" x14ac:dyDescent="0.2">
      <c r="E909" s="10"/>
      <c r="F909" s="10"/>
      <c r="H909" s="8"/>
      <c r="J909" s="7"/>
      <c r="L909" s="7"/>
      <c r="S909" s="8"/>
    </row>
    <row r="910" spans="5:19" x14ac:dyDescent="0.2">
      <c r="E910" s="10"/>
      <c r="F910" s="10"/>
      <c r="H910" s="8"/>
      <c r="J910" s="7"/>
      <c r="L910" s="7"/>
      <c r="S910" s="8"/>
    </row>
    <row r="911" spans="5:19" x14ac:dyDescent="0.2">
      <c r="E911" s="10"/>
      <c r="F911" s="10"/>
      <c r="H911" s="8"/>
      <c r="J911" s="7"/>
      <c r="L911" s="7"/>
      <c r="S911" s="8"/>
    </row>
    <row r="912" spans="5:19" x14ac:dyDescent="0.2">
      <c r="E912" s="10"/>
      <c r="F912" s="10"/>
      <c r="H912" s="8"/>
      <c r="J912" s="7"/>
      <c r="L912" s="7"/>
      <c r="S912" s="8"/>
    </row>
    <row r="913" spans="5:19" x14ac:dyDescent="0.2">
      <c r="E913" s="10"/>
      <c r="F913" s="10"/>
      <c r="H913" s="8"/>
      <c r="J913" s="7"/>
      <c r="L913" s="7"/>
      <c r="S913" s="8"/>
    </row>
    <row r="914" spans="5:19" x14ac:dyDescent="0.2">
      <c r="E914" s="10"/>
      <c r="F914" s="10"/>
      <c r="H914" s="8"/>
      <c r="J914" s="7"/>
      <c r="L914" s="7"/>
      <c r="S914" s="8"/>
    </row>
    <row r="915" spans="5:19" x14ac:dyDescent="0.2">
      <c r="E915" s="10"/>
      <c r="F915" s="10"/>
      <c r="H915" s="8"/>
      <c r="J915" s="7"/>
      <c r="L915" s="7"/>
      <c r="S915" s="8"/>
    </row>
    <row r="916" spans="5:19" x14ac:dyDescent="0.2">
      <c r="E916" s="10"/>
      <c r="F916" s="10"/>
      <c r="H916" s="8"/>
      <c r="J916" s="7"/>
      <c r="L916" s="7"/>
      <c r="S916" s="8"/>
    </row>
    <row r="917" spans="5:19" x14ac:dyDescent="0.2">
      <c r="E917" s="10"/>
      <c r="F917" s="10"/>
      <c r="H917" s="8"/>
      <c r="J917" s="7"/>
      <c r="L917" s="7"/>
      <c r="S917" s="8"/>
    </row>
    <row r="918" spans="5:19" x14ac:dyDescent="0.2">
      <c r="E918" s="10"/>
      <c r="F918" s="10"/>
      <c r="H918" s="8"/>
      <c r="J918" s="7"/>
      <c r="L918" s="7"/>
      <c r="S918" s="8"/>
    </row>
    <row r="919" spans="5:19" x14ac:dyDescent="0.2">
      <c r="E919" s="10"/>
      <c r="F919" s="10"/>
      <c r="H919" s="8"/>
      <c r="J919" s="7"/>
      <c r="L919" s="7"/>
      <c r="S919" s="8"/>
    </row>
    <row r="920" spans="5:19" x14ac:dyDescent="0.2">
      <c r="E920" s="10"/>
      <c r="F920" s="10"/>
      <c r="H920" s="8"/>
      <c r="J920" s="7"/>
      <c r="L920" s="7"/>
      <c r="S920" s="8"/>
    </row>
    <row r="921" spans="5:19" x14ac:dyDescent="0.2">
      <c r="E921" s="10"/>
      <c r="F921" s="10"/>
      <c r="H921" s="8"/>
      <c r="J921" s="7"/>
      <c r="L921" s="7"/>
      <c r="S921" s="8"/>
    </row>
    <row r="922" spans="5:19" x14ac:dyDescent="0.2">
      <c r="E922" s="10"/>
      <c r="F922" s="10"/>
      <c r="H922" s="8"/>
      <c r="J922" s="7"/>
      <c r="L922" s="7"/>
      <c r="S922" s="8"/>
    </row>
    <row r="923" spans="5:19" x14ac:dyDescent="0.2">
      <c r="E923" s="10"/>
      <c r="F923" s="10"/>
      <c r="H923" s="8"/>
      <c r="J923" s="7"/>
      <c r="L923" s="7"/>
      <c r="S923" s="8"/>
    </row>
    <row r="924" spans="5:19" x14ac:dyDescent="0.2">
      <c r="E924" s="10"/>
      <c r="F924" s="10"/>
      <c r="H924" s="8"/>
      <c r="J924" s="7"/>
      <c r="L924" s="7"/>
      <c r="S924" s="8"/>
    </row>
    <row r="925" spans="5:19" x14ac:dyDescent="0.2">
      <c r="E925" s="10"/>
      <c r="F925" s="10"/>
      <c r="H925" s="8"/>
      <c r="J925" s="7"/>
      <c r="L925" s="7"/>
      <c r="S925" s="8"/>
    </row>
    <row r="926" spans="5:19" x14ac:dyDescent="0.2">
      <c r="E926" s="10"/>
      <c r="F926" s="10"/>
      <c r="H926" s="8"/>
      <c r="J926" s="7"/>
      <c r="L926" s="7"/>
      <c r="S926" s="8"/>
    </row>
    <row r="927" spans="5:19" x14ac:dyDescent="0.2">
      <c r="E927" s="10"/>
      <c r="F927" s="10"/>
      <c r="H927" s="8"/>
      <c r="J927" s="7"/>
      <c r="L927" s="7"/>
      <c r="S927" s="8"/>
    </row>
    <row r="928" spans="5:19" x14ac:dyDescent="0.2">
      <c r="E928" s="10"/>
      <c r="F928" s="10"/>
      <c r="H928" s="8"/>
      <c r="J928" s="7"/>
      <c r="L928" s="7"/>
      <c r="S928" s="8"/>
    </row>
    <row r="929" spans="5:19" x14ac:dyDescent="0.2">
      <c r="E929" s="10"/>
      <c r="F929" s="10"/>
      <c r="H929" s="8"/>
      <c r="J929" s="7"/>
      <c r="L929" s="7"/>
      <c r="S929" s="8"/>
    </row>
    <row r="930" spans="5:19" x14ac:dyDescent="0.2">
      <c r="E930" s="10"/>
      <c r="F930" s="10"/>
      <c r="H930" s="8"/>
      <c r="J930" s="7"/>
      <c r="L930" s="7"/>
      <c r="S930" s="8"/>
    </row>
    <row r="931" spans="5:19" x14ac:dyDescent="0.2">
      <c r="E931" s="10"/>
      <c r="F931" s="10"/>
      <c r="H931" s="8"/>
      <c r="J931" s="7"/>
      <c r="L931" s="7"/>
      <c r="S931" s="8"/>
    </row>
    <row r="932" spans="5:19" x14ac:dyDescent="0.2">
      <c r="E932" s="10"/>
      <c r="F932" s="10"/>
      <c r="H932" s="8"/>
      <c r="J932" s="7"/>
      <c r="L932" s="7"/>
      <c r="S932" s="8"/>
    </row>
    <row r="933" spans="5:19" x14ac:dyDescent="0.2">
      <c r="E933" s="10"/>
      <c r="F933" s="10"/>
      <c r="H933" s="8"/>
      <c r="J933" s="7"/>
      <c r="L933" s="7"/>
      <c r="S933" s="8"/>
    </row>
    <row r="934" spans="5:19" x14ac:dyDescent="0.2">
      <c r="E934" s="10"/>
      <c r="F934" s="10"/>
      <c r="H934" s="8"/>
      <c r="J934" s="7"/>
      <c r="L934" s="7"/>
      <c r="S934" s="8"/>
    </row>
    <row r="935" spans="5:19" x14ac:dyDescent="0.2">
      <c r="E935" s="10"/>
      <c r="F935" s="10"/>
      <c r="H935" s="8"/>
      <c r="J935" s="7"/>
      <c r="L935" s="7"/>
      <c r="S935" s="8"/>
    </row>
    <row r="936" spans="5:19" x14ac:dyDescent="0.2">
      <c r="E936" s="10"/>
      <c r="F936" s="10"/>
      <c r="H936" s="8"/>
      <c r="J936" s="7"/>
      <c r="L936" s="7"/>
      <c r="S936" s="8"/>
    </row>
    <row r="937" spans="5:19" x14ac:dyDescent="0.2">
      <c r="E937" s="10"/>
      <c r="F937" s="10"/>
      <c r="H937" s="8"/>
      <c r="J937" s="7"/>
      <c r="L937" s="7"/>
      <c r="S937" s="8"/>
    </row>
    <row r="938" spans="5:19" x14ac:dyDescent="0.2">
      <c r="E938" s="10"/>
      <c r="F938" s="10"/>
      <c r="H938" s="8"/>
      <c r="J938" s="7"/>
      <c r="L938" s="7"/>
      <c r="S938" s="8"/>
    </row>
    <row r="939" spans="5:19" x14ac:dyDescent="0.2">
      <c r="E939" s="10"/>
      <c r="F939" s="10"/>
      <c r="H939" s="8"/>
      <c r="J939" s="7"/>
      <c r="L939" s="7"/>
      <c r="S939" s="8"/>
    </row>
    <row r="940" spans="5:19" x14ac:dyDescent="0.2">
      <c r="E940" s="10"/>
      <c r="F940" s="10"/>
      <c r="H940" s="8"/>
      <c r="J940" s="7"/>
      <c r="L940" s="7"/>
      <c r="S940" s="8"/>
    </row>
    <row r="941" spans="5:19" x14ac:dyDescent="0.2">
      <c r="E941" s="10"/>
      <c r="F941" s="10"/>
      <c r="H941" s="8"/>
      <c r="J941" s="7"/>
      <c r="L941" s="7"/>
      <c r="S941" s="8"/>
    </row>
    <row r="942" spans="5:19" x14ac:dyDescent="0.2">
      <c r="E942" s="10"/>
      <c r="F942" s="10"/>
      <c r="H942" s="8"/>
      <c r="J942" s="7"/>
      <c r="L942" s="7"/>
      <c r="S942" s="8"/>
    </row>
    <row r="943" spans="5:19" x14ac:dyDescent="0.2">
      <c r="E943" s="10"/>
      <c r="F943" s="10"/>
      <c r="H943" s="8"/>
      <c r="J943" s="7"/>
      <c r="L943" s="7"/>
      <c r="S943" s="8"/>
    </row>
    <row r="944" spans="5:19" x14ac:dyDescent="0.2">
      <c r="E944" s="10"/>
      <c r="F944" s="10"/>
      <c r="H944" s="8"/>
      <c r="J944" s="7"/>
      <c r="L944" s="7"/>
      <c r="S944" s="8"/>
    </row>
    <row r="945" spans="5:19" x14ac:dyDescent="0.2">
      <c r="E945" s="10"/>
      <c r="F945" s="10"/>
      <c r="H945" s="8"/>
      <c r="J945" s="7"/>
      <c r="L945" s="7"/>
      <c r="S945" s="8"/>
    </row>
    <row r="946" spans="5:19" x14ac:dyDescent="0.2">
      <c r="E946" s="10"/>
      <c r="F946" s="10"/>
      <c r="H946" s="8"/>
      <c r="J946" s="7"/>
      <c r="L946" s="7"/>
      <c r="S946" s="8"/>
    </row>
    <row r="947" spans="5:19" x14ac:dyDescent="0.2">
      <c r="E947" s="10"/>
      <c r="F947" s="10"/>
      <c r="H947" s="8"/>
      <c r="J947" s="7"/>
      <c r="L947" s="7"/>
      <c r="S947" s="8"/>
    </row>
    <row r="948" spans="5:19" x14ac:dyDescent="0.2">
      <c r="E948" s="10"/>
      <c r="F948" s="10"/>
      <c r="H948" s="8"/>
      <c r="J948" s="7"/>
      <c r="L948" s="7"/>
      <c r="S948" s="8"/>
    </row>
    <row r="949" spans="5:19" x14ac:dyDescent="0.2">
      <c r="E949" s="10"/>
      <c r="F949" s="10"/>
      <c r="H949" s="8"/>
      <c r="J949" s="7"/>
      <c r="L949" s="7"/>
      <c r="S949" s="8"/>
    </row>
    <row r="950" spans="5:19" x14ac:dyDescent="0.2">
      <c r="E950" s="10"/>
      <c r="F950" s="10"/>
      <c r="H950" s="8"/>
      <c r="J950" s="7"/>
      <c r="L950" s="7"/>
      <c r="S950" s="8"/>
    </row>
    <row r="951" spans="5:19" x14ac:dyDescent="0.2">
      <c r="E951" s="10"/>
      <c r="F951" s="10"/>
      <c r="H951" s="8"/>
      <c r="J951" s="7"/>
      <c r="L951" s="7"/>
      <c r="S951" s="8"/>
    </row>
    <row r="952" spans="5:19" x14ac:dyDescent="0.2">
      <c r="E952" s="10"/>
      <c r="F952" s="10"/>
      <c r="H952" s="8"/>
      <c r="J952" s="7"/>
      <c r="L952" s="7"/>
      <c r="S952" s="8"/>
    </row>
    <row r="953" spans="5:19" x14ac:dyDescent="0.2">
      <c r="E953" s="10"/>
      <c r="F953" s="10"/>
      <c r="H953" s="8"/>
      <c r="J953" s="7"/>
      <c r="L953" s="7"/>
      <c r="S953" s="8"/>
    </row>
    <row r="954" spans="5:19" x14ac:dyDescent="0.2">
      <c r="E954" s="10"/>
      <c r="F954" s="10"/>
      <c r="H954" s="8"/>
      <c r="J954" s="7"/>
      <c r="L954" s="7"/>
      <c r="S954" s="8"/>
    </row>
    <row r="955" spans="5:19" x14ac:dyDescent="0.2">
      <c r="E955" s="10"/>
      <c r="F955" s="10"/>
      <c r="H955" s="8"/>
      <c r="J955" s="7"/>
      <c r="L955" s="7"/>
      <c r="S955" s="8"/>
    </row>
    <row r="956" spans="5:19" x14ac:dyDescent="0.2">
      <c r="E956" s="10"/>
      <c r="F956" s="10"/>
      <c r="H956" s="8"/>
      <c r="J956" s="7"/>
      <c r="L956" s="7"/>
      <c r="S956" s="8"/>
    </row>
    <row r="957" spans="5:19" x14ac:dyDescent="0.2">
      <c r="E957" s="10"/>
      <c r="F957" s="10"/>
      <c r="H957" s="8"/>
      <c r="J957" s="7"/>
      <c r="L957" s="7"/>
      <c r="S957" s="8"/>
    </row>
    <row r="958" spans="5:19" x14ac:dyDescent="0.2">
      <c r="E958" s="10"/>
      <c r="F958" s="10"/>
      <c r="H958" s="8"/>
      <c r="J958" s="7"/>
      <c r="L958" s="7"/>
      <c r="S958" s="8"/>
    </row>
    <row r="959" spans="5:19" x14ac:dyDescent="0.2">
      <c r="E959" s="10"/>
      <c r="F959" s="10"/>
      <c r="H959" s="8"/>
      <c r="J959" s="7"/>
      <c r="L959" s="7"/>
      <c r="S959" s="8"/>
    </row>
    <row r="960" spans="5:19" x14ac:dyDescent="0.2">
      <c r="E960" s="10"/>
      <c r="F960" s="10"/>
      <c r="H960" s="8"/>
      <c r="J960" s="7"/>
      <c r="L960" s="7"/>
      <c r="S960" s="8"/>
    </row>
    <row r="961" spans="5:19" x14ac:dyDescent="0.2">
      <c r="E961" s="10"/>
      <c r="F961" s="10"/>
      <c r="H961" s="8"/>
      <c r="J961" s="7"/>
      <c r="L961" s="7"/>
      <c r="S961" s="8"/>
    </row>
    <row r="962" spans="5:19" x14ac:dyDescent="0.2">
      <c r="E962" s="10"/>
      <c r="F962" s="10"/>
      <c r="H962" s="8"/>
      <c r="J962" s="7"/>
      <c r="L962" s="7"/>
      <c r="S962" s="8"/>
    </row>
    <row r="963" spans="5:19" x14ac:dyDescent="0.2">
      <c r="E963" s="10"/>
      <c r="F963" s="10"/>
      <c r="H963" s="8"/>
      <c r="J963" s="7"/>
      <c r="L963" s="7"/>
      <c r="S963" s="8"/>
    </row>
    <row r="964" spans="5:19" x14ac:dyDescent="0.2">
      <c r="E964" s="10"/>
      <c r="F964" s="10"/>
      <c r="H964" s="8"/>
      <c r="J964" s="7"/>
      <c r="L964" s="7"/>
      <c r="S964" s="8"/>
    </row>
    <row r="965" spans="5:19" x14ac:dyDescent="0.2">
      <c r="E965" s="10"/>
      <c r="F965" s="10"/>
      <c r="H965" s="8"/>
      <c r="J965" s="7"/>
      <c r="L965" s="7"/>
      <c r="S965" s="8"/>
    </row>
    <row r="966" spans="5:19" x14ac:dyDescent="0.2">
      <c r="E966" s="10"/>
      <c r="F966" s="10"/>
      <c r="H966" s="8"/>
      <c r="J966" s="7"/>
      <c r="L966" s="7"/>
      <c r="S966" s="8"/>
    </row>
    <row r="967" spans="5:19" x14ac:dyDescent="0.2">
      <c r="E967" s="10"/>
      <c r="F967" s="10"/>
      <c r="H967" s="8"/>
      <c r="J967" s="7"/>
      <c r="L967" s="7"/>
      <c r="S967" s="8"/>
    </row>
    <row r="968" spans="5:19" x14ac:dyDescent="0.2">
      <c r="E968" s="10"/>
      <c r="F968" s="10"/>
      <c r="H968" s="8"/>
      <c r="J968" s="7"/>
      <c r="L968" s="7"/>
      <c r="S968" s="8"/>
    </row>
    <row r="969" spans="5:19" x14ac:dyDescent="0.2">
      <c r="E969" s="10"/>
      <c r="F969" s="10"/>
      <c r="H969" s="8"/>
      <c r="J969" s="7"/>
      <c r="L969" s="7"/>
      <c r="S969" s="8"/>
    </row>
    <row r="970" spans="5:19" x14ac:dyDescent="0.2">
      <c r="E970" s="10"/>
      <c r="F970" s="10"/>
      <c r="H970" s="8"/>
      <c r="J970" s="7"/>
      <c r="L970" s="7"/>
      <c r="S970" s="8"/>
    </row>
    <row r="971" spans="5:19" x14ac:dyDescent="0.2">
      <c r="E971" s="10"/>
      <c r="F971" s="10"/>
      <c r="H971" s="8"/>
      <c r="J971" s="7"/>
      <c r="L971" s="7"/>
      <c r="S971" s="8"/>
    </row>
    <row r="972" spans="5:19" x14ac:dyDescent="0.2">
      <c r="E972" s="10"/>
      <c r="F972" s="10"/>
      <c r="H972" s="8"/>
      <c r="J972" s="7"/>
      <c r="L972" s="7"/>
      <c r="S972" s="8"/>
    </row>
    <row r="973" spans="5:19" x14ac:dyDescent="0.2">
      <c r="E973" s="10"/>
      <c r="F973" s="10"/>
      <c r="H973" s="8"/>
      <c r="J973" s="7"/>
      <c r="L973" s="7"/>
      <c r="S973" s="8"/>
    </row>
    <row r="974" spans="5:19" x14ac:dyDescent="0.2">
      <c r="E974" s="10"/>
      <c r="F974" s="10"/>
      <c r="H974" s="8"/>
      <c r="J974" s="7"/>
      <c r="L974" s="7"/>
      <c r="S974" s="8"/>
    </row>
    <row r="975" spans="5:19" x14ac:dyDescent="0.2">
      <c r="E975" s="10"/>
      <c r="F975" s="10"/>
      <c r="H975" s="8"/>
      <c r="J975" s="7"/>
      <c r="L975" s="7"/>
      <c r="S975" s="8"/>
    </row>
    <row r="976" spans="5:19" x14ac:dyDescent="0.2">
      <c r="E976" s="10"/>
      <c r="F976" s="10"/>
      <c r="H976" s="8"/>
      <c r="J976" s="7"/>
      <c r="L976" s="7"/>
      <c r="S976" s="8"/>
    </row>
    <row r="977" spans="5:19" x14ac:dyDescent="0.2">
      <c r="E977" s="10"/>
      <c r="F977" s="10"/>
      <c r="H977" s="8"/>
      <c r="J977" s="7"/>
      <c r="L977" s="7"/>
      <c r="S977" s="8"/>
    </row>
    <row r="978" spans="5:19" x14ac:dyDescent="0.2">
      <c r="E978" s="10"/>
      <c r="F978" s="10"/>
      <c r="H978" s="8"/>
      <c r="J978" s="7"/>
      <c r="L978" s="7"/>
      <c r="S978" s="8"/>
    </row>
    <row r="979" spans="5:19" x14ac:dyDescent="0.2">
      <c r="E979" s="10"/>
      <c r="F979" s="10"/>
      <c r="H979" s="8"/>
      <c r="J979" s="7"/>
      <c r="L979" s="7"/>
      <c r="S979" s="8"/>
    </row>
    <row r="980" spans="5:19" x14ac:dyDescent="0.2">
      <c r="E980" s="10"/>
      <c r="F980" s="10"/>
      <c r="H980" s="8"/>
      <c r="J980" s="7"/>
      <c r="L980" s="7"/>
      <c r="S980" s="8"/>
    </row>
    <row r="981" spans="5:19" x14ac:dyDescent="0.2">
      <c r="E981" s="10"/>
      <c r="F981" s="10"/>
      <c r="H981" s="8"/>
      <c r="J981" s="7"/>
      <c r="L981" s="7"/>
      <c r="S981" s="8"/>
    </row>
    <row r="982" spans="5:19" x14ac:dyDescent="0.2">
      <c r="E982" s="10"/>
      <c r="F982" s="10"/>
      <c r="H982" s="8"/>
      <c r="J982" s="7"/>
      <c r="L982" s="7"/>
      <c r="S982" s="8"/>
    </row>
    <row r="983" spans="5:19" x14ac:dyDescent="0.2">
      <c r="E983" s="10"/>
      <c r="F983" s="10"/>
      <c r="H983" s="8"/>
      <c r="J983" s="7"/>
      <c r="L983" s="7"/>
      <c r="S983" s="8"/>
    </row>
    <row r="984" spans="5:19" x14ac:dyDescent="0.2">
      <c r="E984" s="10"/>
      <c r="F984" s="10"/>
      <c r="H984" s="8"/>
      <c r="J984" s="7"/>
      <c r="L984" s="7"/>
      <c r="S984" s="8"/>
    </row>
    <row r="985" spans="5:19" x14ac:dyDescent="0.2">
      <c r="E985" s="10"/>
      <c r="F985" s="10"/>
      <c r="H985" s="8"/>
      <c r="J985" s="7"/>
      <c r="L985" s="7"/>
      <c r="S985" s="8"/>
    </row>
    <row r="986" spans="5:19" x14ac:dyDescent="0.2">
      <c r="E986" s="10"/>
      <c r="F986" s="10"/>
      <c r="H986" s="8"/>
      <c r="J986" s="7"/>
      <c r="L986" s="7"/>
      <c r="S986" s="8"/>
    </row>
    <row r="987" spans="5:19" x14ac:dyDescent="0.2">
      <c r="E987" s="10"/>
      <c r="F987" s="10"/>
      <c r="H987" s="8"/>
      <c r="J987" s="7"/>
      <c r="L987" s="7"/>
      <c r="S987" s="8"/>
    </row>
    <row r="988" spans="5:19" x14ac:dyDescent="0.2">
      <c r="E988" s="10"/>
      <c r="F988" s="10"/>
      <c r="H988" s="8"/>
      <c r="J988" s="7"/>
      <c r="L988" s="7"/>
      <c r="S988" s="8"/>
    </row>
    <row r="989" spans="5:19" x14ac:dyDescent="0.2">
      <c r="E989" s="10"/>
      <c r="F989" s="10"/>
      <c r="H989" s="8"/>
      <c r="J989" s="7"/>
      <c r="L989" s="7"/>
      <c r="S989" s="8"/>
    </row>
    <row r="990" spans="5:19" x14ac:dyDescent="0.2">
      <c r="E990" s="10"/>
      <c r="F990" s="10"/>
      <c r="H990" s="8"/>
      <c r="J990" s="7"/>
      <c r="L990" s="7"/>
      <c r="S990" s="8"/>
    </row>
    <row r="991" spans="5:19" x14ac:dyDescent="0.2">
      <c r="E991" s="10"/>
      <c r="F991" s="10"/>
      <c r="H991" s="8"/>
      <c r="J991" s="7"/>
      <c r="L991" s="7"/>
      <c r="S991" s="8"/>
    </row>
    <row r="992" spans="5:19" x14ac:dyDescent="0.2">
      <c r="E992" s="10"/>
      <c r="F992" s="10"/>
      <c r="H992" s="8"/>
      <c r="J992" s="7"/>
      <c r="L992" s="7"/>
      <c r="S992" s="8"/>
    </row>
    <row r="993" spans="5:19" x14ac:dyDescent="0.2">
      <c r="E993" s="10"/>
      <c r="F993" s="10"/>
      <c r="H993" s="8"/>
      <c r="J993" s="7"/>
      <c r="L993" s="7"/>
      <c r="S993" s="8"/>
    </row>
    <row r="994" spans="5:19" x14ac:dyDescent="0.2">
      <c r="E994" s="10"/>
      <c r="F994" s="10"/>
      <c r="H994" s="8"/>
      <c r="J994" s="7"/>
      <c r="L994" s="7"/>
      <c r="S994" s="8"/>
    </row>
    <row r="995" spans="5:19" x14ac:dyDescent="0.2">
      <c r="E995" s="10"/>
      <c r="F995" s="10"/>
      <c r="H995" s="8"/>
      <c r="J995" s="7"/>
      <c r="L995" s="7"/>
      <c r="S995" s="8"/>
    </row>
    <row r="996" spans="5:19" x14ac:dyDescent="0.2">
      <c r="E996" s="10"/>
      <c r="F996" s="10"/>
      <c r="H996" s="8"/>
      <c r="J996" s="7"/>
      <c r="L996" s="7"/>
      <c r="S996" s="8"/>
    </row>
    <row r="997" spans="5:19" x14ac:dyDescent="0.2">
      <c r="E997" s="10"/>
      <c r="F997" s="10"/>
      <c r="H997" s="8"/>
      <c r="J997" s="7"/>
      <c r="L997" s="7"/>
      <c r="S997" s="8"/>
    </row>
    <row r="998" spans="5:19" x14ac:dyDescent="0.2">
      <c r="E998" s="10"/>
      <c r="F998" s="10"/>
      <c r="H998" s="8"/>
      <c r="J998" s="7"/>
      <c r="L998" s="7"/>
      <c r="S998" s="8"/>
    </row>
    <row r="999" spans="5:19" x14ac:dyDescent="0.2">
      <c r="E999" s="10"/>
      <c r="F999" s="10"/>
      <c r="H999" s="8"/>
      <c r="J999" s="7"/>
      <c r="L999" s="7"/>
      <c r="S999" s="8"/>
    </row>
    <row r="1000" spans="5:19" x14ac:dyDescent="0.2">
      <c r="E1000" s="10"/>
      <c r="F1000" s="10"/>
      <c r="H1000" s="8"/>
      <c r="J1000" s="7"/>
      <c r="L1000" s="7"/>
      <c r="S1000" s="8"/>
    </row>
    <row r="1001" spans="5:19" x14ac:dyDescent="0.2">
      <c r="E1001" s="10"/>
      <c r="F1001" s="10"/>
      <c r="H1001" s="8"/>
      <c r="J1001" s="7"/>
      <c r="L1001" s="7"/>
      <c r="S1001" s="8"/>
    </row>
    <row r="1002" spans="5:19" x14ac:dyDescent="0.2">
      <c r="E1002" s="10"/>
      <c r="F1002" s="10"/>
      <c r="H1002" s="8"/>
      <c r="J1002" s="7"/>
      <c r="L1002" s="7"/>
      <c r="S1002" s="8"/>
    </row>
    <row r="1003" spans="5:19" x14ac:dyDescent="0.2">
      <c r="E1003" s="10"/>
      <c r="F1003" s="10"/>
      <c r="H1003" s="8"/>
      <c r="J1003" s="7"/>
      <c r="L1003" s="7"/>
      <c r="S1003" s="8"/>
    </row>
    <row r="1004" spans="5:19" x14ac:dyDescent="0.2">
      <c r="E1004" s="10"/>
      <c r="F1004" s="10"/>
      <c r="H1004" s="8"/>
      <c r="J1004" s="7"/>
      <c r="L1004" s="7"/>
      <c r="S1004" s="8"/>
    </row>
    <row r="1005" spans="5:19" x14ac:dyDescent="0.2">
      <c r="E1005" s="10"/>
      <c r="F1005" s="10"/>
      <c r="H1005" s="8"/>
      <c r="J1005" s="7"/>
      <c r="L1005" s="7"/>
      <c r="S1005" s="8"/>
    </row>
    <row r="1006" spans="5:19" x14ac:dyDescent="0.2">
      <c r="E1006" s="10"/>
      <c r="F1006" s="10"/>
      <c r="H1006" s="8"/>
      <c r="J1006" s="7"/>
      <c r="L1006" s="7"/>
      <c r="S1006" s="8"/>
    </row>
    <row r="1007" spans="5:19" x14ac:dyDescent="0.2">
      <c r="E1007" s="10"/>
      <c r="F1007" s="10"/>
      <c r="H1007" s="8"/>
      <c r="J1007" s="7"/>
      <c r="L1007" s="7"/>
      <c r="S1007" s="8"/>
    </row>
    <row r="1008" spans="5:19" x14ac:dyDescent="0.2">
      <c r="E1008" s="10"/>
      <c r="F1008" s="10"/>
      <c r="H1008" s="8"/>
      <c r="J1008" s="7"/>
      <c r="L1008" s="7"/>
      <c r="S1008" s="8"/>
    </row>
    <row r="1009" spans="5:19" x14ac:dyDescent="0.2">
      <c r="E1009" s="10"/>
      <c r="F1009" s="10"/>
      <c r="H1009" s="8"/>
      <c r="J1009" s="7"/>
      <c r="L1009" s="7"/>
      <c r="S1009" s="8"/>
    </row>
    <row r="1010" spans="5:19" x14ac:dyDescent="0.2">
      <c r="E1010" s="10"/>
      <c r="F1010" s="10"/>
      <c r="H1010" s="8"/>
      <c r="J1010" s="7"/>
      <c r="L1010" s="7"/>
      <c r="S1010" s="8"/>
    </row>
    <row r="1011" spans="5:19" x14ac:dyDescent="0.2">
      <c r="E1011" s="10"/>
      <c r="F1011" s="10"/>
      <c r="H1011" s="8"/>
      <c r="J1011" s="7"/>
      <c r="L1011" s="7"/>
      <c r="S1011" s="8"/>
    </row>
    <row r="1012" spans="5:19" x14ac:dyDescent="0.2">
      <c r="E1012" s="10"/>
      <c r="F1012" s="10"/>
      <c r="H1012" s="8"/>
      <c r="J1012" s="7"/>
      <c r="L1012" s="7"/>
      <c r="S1012" s="8"/>
    </row>
    <row r="1013" spans="5:19" x14ac:dyDescent="0.2">
      <c r="E1013" s="10"/>
      <c r="F1013" s="10"/>
      <c r="H1013" s="8"/>
      <c r="J1013" s="7"/>
      <c r="L1013" s="7"/>
      <c r="S1013" s="8"/>
    </row>
    <row r="1014" spans="5:19" x14ac:dyDescent="0.2">
      <c r="E1014" s="10"/>
      <c r="F1014" s="10"/>
      <c r="H1014" s="8"/>
      <c r="J1014" s="7"/>
      <c r="L1014" s="7"/>
      <c r="S1014" s="8"/>
    </row>
    <row r="1015" spans="5:19" x14ac:dyDescent="0.2">
      <c r="E1015" s="10"/>
      <c r="F1015" s="10"/>
      <c r="H1015" s="8"/>
      <c r="J1015" s="7"/>
      <c r="L1015" s="7"/>
      <c r="S1015" s="8"/>
    </row>
    <row r="1016" spans="5:19" x14ac:dyDescent="0.2">
      <c r="E1016" s="10"/>
      <c r="F1016" s="10"/>
      <c r="H1016" s="8"/>
      <c r="J1016" s="7"/>
      <c r="L1016" s="7"/>
      <c r="S1016" s="8"/>
    </row>
    <row r="1017" spans="5:19" x14ac:dyDescent="0.2">
      <c r="E1017" s="10"/>
      <c r="F1017" s="10"/>
      <c r="H1017" s="8"/>
      <c r="J1017" s="7"/>
      <c r="L1017" s="7"/>
      <c r="S1017" s="8"/>
    </row>
    <row r="1018" spans="5:19" x14ac:dyDescent="0.2">
      <c r="E1018" s="10"/>
      <c r="F1018" s="10"/>
      <c r="H1018" s="8"/>
      <c r="J1018" s="7"/>
      <c r="L1018" s="7"/>
      <c r="S1018" s="8"/>
    </row>
    <row r="1019" spans="5:19" x14ac:dyDescent="0.2">
      <c r="E1019" s="10"/>
      <c r="F1019" s="10"/>
      <c r="H1019" s="8"/>
      <c r="J1019" s="7"/>
      <c r="L1019" s="7"/>
      <c r="S1019" s="8"/>
    </row>
    <row r="1020" spans="5:19" x14ac:dyDescent="0.2">
      <c r="E1020" s="10"/>
      <c r="F1020" s="10"/>
      <c r="H1020" s="8"/>
      <c r="J1020" s="7"/>
      <c r="L1020" s="7"/>
      <c r="S1020" s="8"/>
    </row>
    <row r="1021" spans="5:19" x14ac:dyDescent="0.2">
      <c r="E1021" s="10"/>
      <c r="F1021" s="10"/>
      <c r="H1021" s="8"/>
      <c r="J1021" s="7"/>
      <c r="L1021" s="7"/>
      <c r="S1021" s="8"/>
    </row>
    <row r="1022" spans="5:19" x14ac:dyDescent="0.2">
      <c r="E1022" s="10"/>
      <c r="F1022" s="10"/>
      <c r="H1022" s="8"/>
      <c r="J1022" s="7"/>
      <c r="L1022" s="7"/>
      <c r="S1022" s="8"/>
    </row>
    <row r="1023" spans="5:19" x14ac:dyDescent="0.2">
      <c r="E1023" s="10"/>
      <c r="F1023" s="10"/>
      <c r="H1023" s="8"/>
      <c r="J1023" s="7"/>
      <c r="L1023" s="7"/>
      <c r="S1023" s="8"/>
    </row>
    <row r="1024" spans="5:19" x14ac:dyDescent="0.2">
      <c r="E1024" s="10"/>
      <c r="F1024" s="10"/>
      <c r="H1024" s="8"/>
      <c r="J1024" s="7"/>
      <c r="L1024" s="7"/>
      <c r="S1024" s="8"/>
    </row>
    <row r="1025" spans="5:19" x14ac:dyDescent="0.2">
      <c r="E1025" s="10"/>
      <c r="F1025" s="10"/>
      <c r="H1025" s="8"/>
      <c r="J1025" s="7"/>
      <c r="L1025" s="7"/>
      <c r="S1025" s="8"/>
    </row>
    <row r="1026" spans="5:19" x14ac:dyDescent="0.2">
      <c r="E1026" s="10"/>
      <c r="F1026" s="10"/>
      <c r="H1026" s="8"/>
      <c r="J1026" s="7"/>
      <c r="L1026" s="7"/>
      <c r="S1026" s="8"/>
    </row>
    <row r="1027" spans="5:19" x14ac:dyDescent="0.2">
      <c r="E1027" s="10"/>
      <c r="F1027" s="10"/>
      <c r="H1027" s="8"/>
      <c r="J1027" s="7"/>
      <c r="L1027" s="7"/>
      <c r="S1027" s="8"/>
    </row>
    <row r="1028" spans="5:19" x14ac:dyDescent="0.2">
      <c r="E1028" s="10"/>
      <c r="F1028" s="10"/>
      <c r="H1028" s="8"/>
      <c r="J1028" s="7"/>
      <c r="L1028" s="7"/>
      <c r="S1028" s="8"/>
    </row>
    <row r="1029" spans="5:19" x14ac:dyDescent="0.2">
      <c r="E1029" s="10"/>
      <c r="F1029" s="10"/>
      <c r="H1029" s="8"/>
      <c r="J1029" s="7"/>
      <c r="L1029" s="7"/>
      <c r="S1029" s="8"/>
    </row>
    <row r="1030" spans="5:19" x14ac:dyDescent="0.2">
      <c r="E1030" s="10"/>
      <c r="F1030" s="10"/>
      <c r="H1030" s="8"/>
      <c r="J1030" s="7"/>
      <c r="L1030" s="7"/>
      <c r="S1030" s="8"/>
    </row>
    <row r="1031" spans="5:19" x14ac:dyDescent="0.2">
      <c r="E1031" s="10"/>
      <c r="F1031" s="10"/>
      <c r="H1031" s="8"/>
      <c r="J1031" s="7"/>
      <c r="L1031" s="7"/>
      <c r="S1031" s="8"/>
    </row>
    <row r="1032" spans="5:19" x14ac:dyDescent="0.2">
      <c r="E1032" s="10"/>
      <c r="F1032" s="10"/>
      <c r="H1032" s="8"/>
      <c r="J1032" s="7"/>
      <c r="L1032" s="7"/>
      <c r="S1032" s="8"/>
    </row>
    <row r="1033" spans="5:19" x14ac:dyDescent="0.2">
      <c r="E1033" s="10"/>
      <c r="F1033" s="10"/>
      <c r="H1033" s="8"/>
      <c r="J1033" s="7"/>
      <c r="L1033" s="7"/>
      <c r="S1033" s="8"/>
    </row>
    <row r="1034" spans="5:19" x14ac:dyDescent="0.2">
      <c r="E1034" s="10"/>
      <c r="F1034" s="10"/>
      <c r="H1034" s="8"/>
      <c r="J1034" s="7"/>
      <c r="L1034" s="7"/>
      <c r="S1034" s="8"/>
    </row>
    <row r="1035" spans="5:19" x14ac:dyDescent="0.2">
      <c r="E1035" s="10"/>
      <c r="F1035" s="10"/>
      <c r="H1035" s="8"/>
      <c r="J1035" s="7"/>
      <c r="L1035" s="7"/>
      <c r="S1035" s="8"/>
    </row>
    <row r="1036" spans="5:19" x14ac:dyDescent="0.2">
      <c r="E1036" s="10"/>
      <c r="F1036" s="10"/>
      <c r="H1036" s="8"/>
      <c r="J1036" s="7"/>
      <c r="L1036" s="7"/>
      <c r="S1036" s="8"/>
    </row>
    <row r="1037" spans="5:19" x14ac:dyDescent="0.2">
      <c r="E1037" s="10"/>
      <c r="F1037" s="10"/>
      <c r="H1037" s="8"/>
      <c r="J1037" s="7"/>
      <c r="L1037" s="7"/>
      <c r="S1037" s="8"/>
    </row>
    <row r="1038" spans="5:19" x14ac:dyDescent="0.2">
      <c r="E1038" s="10"/>
      <c r="F1038" s="10"/>
      <c r="H1038" s="8"/>
      <c r="J1038" s="7"/>
      <c r="L1038" s="7"/>
      <c r="S1038" s="8"/>
    </row>
    <row r="1039" spans="5:19" x14ac:dyDescent="0.2">
      <c r="E1039" s="10"/>
      <c r="F1039" s="10"/>
      <c r="H1039" s="8"/>
      <c r="J1039" s="7"/>
      <c r="L1039" s="7"/>
      <c r="S1039" s="8"/>
    </row>
    <row r="1040" spans="5:19" x14ac:dyDescent="0.2">
      <c r="E1040" s="10"/>
      <c r="F1040" s="10"/>
      <c r="H1040" s="8"/>
      <c r="J1040" s="7"/>
      <c r="L1040" s="7"/>
      <c r="S1040" s="8"/>
    </row>
    <row r="1041" spans="5:19" x14ac:dyDescent="0.2">
      <c r="E1041" s="10"/>
      <c r="F1041" s="10"/>
      <c r="H1041" s="8"/>
      <c r="J1041" s="7"/>
      <c r="L1041" s="7"/>
      <c r="S1041" s="8"/>
    </row>
    <row r="1042" spans="5:19" x14ac:dyDescent="0.2">
      <c r="E1042" s="10"/>
      <c r="F1042" s="10"/>
      <c r="H1042" s="8"/>
      <c r="J1042" s="7"/>
      <c r="L1042" s="7"/>
      <c r="S1042" s="8"/>
    </row>
    <row r="1043" spans="5:19" x14ac:dyDescent="0.2">
      <c r="E1043" s="10"/>
      <c r="F1043" s="10"/>
      <c r="H1043" s="8"/>
      <c r="J1043" s="7"/>
      <c r="L1043" s="7"/>
      <c r="S1043" s="8"/>
    </row>
    <row r="1044" spans="5:19" x14ac:dyDescent="0.2">
      <c r="E1044" s="10"/>
      <c r="F1044" s="10"/>
      <c r="H1044" s="8"/>
      <c r="J1044" s="7"/>
      <c r="L1044" s="7"/>
      <c r="S1044" s="8"/>
    </row>
    <row r="1045" spans="5:19" x14ac:dyDescent="0.2">
      <c r="E1045" s="10"/>
      <c r="F1045" s="10"/>
      <c r="H1045" s="8"/>
      <c r="J1045" s="7"/>
      <c r="L1045" s="7"/>
      <c r="S1045" s="8"/>
    </row>
    <row r="1046" spans="5:19" x14ac:dyDescent="0.2">
      <c r="E1046" s="10"/>
      <c r="F1046" s="10"/>
      <c r="H1046" s="8"/>
      <c r="J1046" s="7"/>
      <c r="L1046" s="7"/>
      <c r="S1046" s="8"/>
    </row>
    <row r="1047" spans="5:19" x14ac:dyDescent="0.2">
      <c r="E1047" s="10"/>
      <c r="F1047" s="10"/>
      <c r="H1047" s="8"/>
      <c r="J1047" s="7"/>
      <c r="L1047" s="7"/>
      <c r="S1047" s="8"/>
    </row>
    <row r="1048" spans="5:19" x14ac:dyDescent="0.2">
      <c r="E1048" s="10"/>
      <c r="F1048" s="10"/>
      <c r="H1048" s="8"/>
      <c r="J1048" s="7"/>
      <c r="L1048" s="7"/>
      <c r="S1048" s="8"/>
    </row>
    <row r="1049" spans="5:19" x14ac:dyDescent="0.2">
      <c r="E1049" s="10"/>
      <c r="F1049" s="10"/>
      <c r="H1049" s="8"/>
      <c r="J1049" s="7"/>
      <c r="L1049" s="7"/>
      <c r="S1049" s="8"/>
    </row>
    <row r="1050" spans="5:19" x14ac:dyDescent="0.2">
      <c r="E1050" s="10"/>
      <c r="F1050" s="10"/>
      <c r="H1050" s="8"/>
      <c r="J1050" s="7"/>
      <c r="L1050" s="7"/>
      <c r="S1050" s="8"/>
    </row>
    <row r="1051" spans="5:19" x14ac:dyDescent="0.2">
      <c r="E1051" s="10"/>
      <c r="F1051" s="10"/>
      <c r="H1051" s="8"/>
      <c r="J1051" s="7"/>
      <c r="L1051" s="7"/>
      <c r="S1051" s="8"/>
    </row>
    <row r="1052" spans="5:19" x14ac:dyDescent="0.2">
      <c r="E1052" s="10"/>
      <c r="F1052" s="10"/>
      <c r="H1052" s="8"/>
      <c r="J1052" s="7"/>
      <c r="L1052" s="7"/>
      <c r="S1052" s="8"/>
    </row>
    <row r="1053" spans="5:19" x14ac:dyDescent="0.2">
      <c r="E1053" s="10"/>
      <c r="F1053" s="10"/>
      <c r="H1053" s="8"/>
      <c r="J1053" s="7"/>
      <c r="L1053" s="7"/>
      <c r="S1053" s="8"/>
    </row>
    <row r="1054" spans="5:19" x14ac:dyDescent="0.2">
      <c r="E1054" s="10"/>
      <c r="F1054" s="10"/>
      <c r="H1054" s="8"/>
      <c r="J1054" s="7"/>
      <c r="L1054" s="7"/>
      <c r="S1054" s="8"/>
    </row>
    <row r="1055" spans="5:19" x14ac:dyDescent="0.2">
      <c r="E1055" s="10"/>
      <c r="F1055" s="10"/>
      <c r="H1055" s="8"/>
      <c r="J1055" s="7"/>
      <c r="L1055" s="7"/>
      <c r="S1055" s="8"/>
    </row>
    <row r="1056" spans="5:19" x14ac:dyDescent="0.2">
      <c r="E1056" s="10"/>
      <c r="F1056" s="10"/>
      <c r="H1056" s="8"/>
      <c r="J1056" s="7"/>
      <c r="L1056" s="7"/>
      <c r="S1056" s="8"/>
    </row>
    <row r="1057" spans="5:19" x14ac:dyDescent="0.2">
      <c r="E1057" s="10"/>
      <c r="F1057" s="10"/>
      <c r="H1057" s="8"/>
      <c r="J1057" s="7"/>
      <c r="L1057" s="7"/>
      <c r="S1057" s="8"/>
    </row>
    <row r="1058" spans="5:19" x14ac:dyDescent="0.2">
      <c r="E1058" s="10"/>
      <c r="F1058" s="10"/>
      <c r="H1058" s="8"/>
      <c r="J1058" s="7"/>
      <c r="L1058" s="7"/>
      <c r="S1058" s="8"/>
    </row>
    <row r="1059" spans="5:19" x14ac:dyDescent="0.2">
      <c r="E1059" s="10"/>
      <c r="F1059" s="10"/>
      <c r="H1059" s="8"/>
      <c r="J1059" s="7"/>
      <c r="L1059" s="7"/>
      <c r="S1059" s="8"/>
    </row>
    <row r="1060" spans="5:19" x14ac:dyDescent="0.2">
      <c r="E1060" s="10"/>
      <c r="F1060" s="10"/>
      <c r="H1060" s="8"/>
      <c r="J1060" s="7"/>
      <c r="L1060" s="7"/>
      <c r="S1060" s="8"/>
    </row>
    <row r="1061" spans="5:19" x14ac:dyDescent="0.2">
      <c r="E1061" s="10"/>
      <c r="F1061" s="10"/>
      <c r="H1061" s="8"/>
      <c r="J1061" s="7"/>
      <c r="L1061" s="7"/>
      <c r="S1061" s="8"/>
    </row>
    <row r="1062" spans="5:19" x14ac:dyDescent="0.2">
      <c r="E1062" s="10"/>
      <c r="F1062" s="10"/>
      <c r="H1062" s="8"/>
      <c r="J1062" s="7"/>
      <c r="L1062" s="7"/>
      <c r="S1062" s="8"/>
    </row>
    <row r="1063" spans="5:19" x14ac:dyDescent="0.2">
      <c r="E1063" s="10"/>
      <c r="F1063" s="10"/>
      <c r="H1063" s="8"/>
      <c r="J1063" s="7"/>
      <c r="L1063" s="7"/>
      <c r="S1063" s="8"/>
    </row>
    <row r="1064" spans="5:19" x14ac:dyDescent="0.2">
      <c r="E1064" s="10"/>
      <c r="F1064" s="10"/>
      <c r="H1064" s="8"/>
      <c r="J1064" s="7"/>
      <c r="L1064" s="7"/>
      <c r="S1064" s="8"/>
    </row>
    <row r="1065" spans="5:19" x14ac:dyDescent="0.2">
      <c r="E1065" s="10"/>
      <c r="F1065" s="10"/>
      <c r="H1065" s="8"/>
      <c r="J1065" s="7"/>
      <c r="L1065" s="7"/>
      <c r="S1065" s="8"/>
    </row>
    <row r="1066" spans="5:19" x14ac:dyDescent="0.2">
      <c r="E1066" s="10"/>
      <c r="F1066" s="10"/>
      <c r="H1066" s="8"/>
      <c r="J1066" s="7"/>
      <c r="L1066" s="7"/>
      <c r="S1066" s="8"/>
    </row>
    <row r="1067" spans="5:19" x14ac:dyDescent="0.2">
      <c r="E1067" s="10"/>
      <c r="F1067" s="10"/>
      <c r="H1067" s="8"/>
      <c r="J1067" s="7"/>
      <c r="L1067" s="7"/>
      <c r="S1067" s="8"/>
    </row>
    <row r="1068" spans="5:19" x14ac:dyDescent="0.2">
      <c r="E1068" s="10"/>
      <c r="F1068" s="10"/>
      <c r="H1068" s="8"/>
      <c r="J1068" s="7"/>
      <c r="L1068" s="7"/>
      <c r="S1068" s="8"/>
    </row>
    <row r="1069" spans="5:19" x14ac:dyDescent="0.2">
      <c r="E1069" s="10"/>
      <c r="F1069" s="10"/>
      <c r="H1069" s="8"/>
      <c r="J1069" s="7"/>
      <c r="L1069" s="7"/>
      <c r="S1069" s="8"/>
    </row>
    <row r="1070" spans="5:19" x14ac:dyDescent="0.2">
      <c r="E1070" s="10"/>
      <c r="F1070" s="10"/>
      <c r="H1070" s="8"/>
      <c r="J1070" s="7"/>
      <c r="L1070" s="7"/>
      <c r="S1070" s="8"/>
    </row>
    <row r="1071" spans="5:19" x14ac:dyDescent="0.2">
      <c r="E1071" s="10"/>
      <c r="F1071" s="10"/>
      <c r="H1071" s="8"/>
      <c r="J1071" s="7"/>
      <c r="L1071" s="7"/>
      <c r="S1071" s="8"/>
    </row>
    <row r="1072" spans="5:19" x14ac:dyDescent="0.2">
      <c r="E1072" s="10"/>
      <c r="F1072" s="10"/>
      <c r="H1072" s="8"/>
      <c r="J1072" s="7"/>
      <c r="L1072" s="7"/>
      <c r="S1072" s="8"/>
    </row>
    <row r="1073" spans="5:19" x14ac:dyDescent="0.2">
      <c r="E1073" s="10"/>
      <c r="F1073" s="10"/>
      <c r="H1073" s="8"/>
      <c r="J1073" s="7"/>
      <c r="L1073" s="7"/>
      <c r="S1073" s="8"/>
    </row>
    <row r="1074" spans="5:19" x14ac:dyDescent="0.2">
      <c r="E1074" s="10"/>
      <c r="F1074" s="10"/>
      <c r="H1074" s="8"/>
      <c r="J1074" s="7"/>
      <c r="L1074" s="7"/>
      <c r="S1074" s="8"/>
    </row>
    <row r="1075" spans="5:19" x14ac:dyDescent="0.2">
      <c r="E1075" s="10"/>
      <c r="F1075" s="10"/>
      <c r="H1075" s="8"/>
      <c r="J1075" s="7"/>
      <c r="L1075" s="7"/>
      <c r="S1075" s="8"/>
    </row>
    <row r="1076" spans="5:19" x14ac:dyDescent="0.2">
      <c r="E1076" s="10"/>
      <c r="F1076" s="10"/>
      <c r="H1076" s="8"/>
      <c r="J1076" s="7"/>
      <c r="L1076" s="7"/>
      <c r="S1076" s="8"/>
    </row>
    <row r="1077" spans="5:19" x14ac:dyDescent="0.2">
      <c r="E1077" s="10"/>
      <c r="F1077" s="10"/>
      <c r="H1077" s="8"/>
      <c r="J1077" s="7"/>
      <c r="L1077" s="7"/>
      <c r="S1077" s="8"/>
    </row>
    <row r="1078" spans="5:19" x14ac:dyDescent="0.2">
      <c r="E1078" s="10"/>
      <c r="F1078" s="10"/>
      <c r="H1078" s="8"/>
      <c r="J1078" s="7"/>
      <c r="L1078" s="7"/>
      <c r="S1078" s="8"/>
    </row>
    <row r="1079" spans="5:19" x14ac:dyDescent="0.2">
      <c r="E1079" s="10"/>
      <c r="F1079" s="10"/>
      <c r="H1079" s="8"/>
      <c r="J1079" s="7"/>
      <c r="L1079" s="7"/>
      <c r="S1079" s="8"/>
    </row>
    <row r="1080" spans="5:19" x14ac:dyDescent="0.2">
      <c r="E1080" s="10"/>
      <c r="F1080" s="10"/>
      <c r="H1080" s="8"/>
      <c r="J1080" s="7"/>
      <c r="L1080" s="7"/>
      <c r="S1080" s="8"/>
    </row>
    <row r="1081" spans="5:19" x14ac:dyDescent="0.2">
      <c r="E1081" s="10"/>
      <c r="F1081" s="10"/>
      <c r="H1081" s="8"/>
      <c r="J1081" s="7"/>
      <c r="L1081" s="7"/>
      <c r="S1081" s="8"/>
    </row>
    <row r="1082" spans="5:19" x14ac:dyDescent="0.2">
      <c r="E1082" s="10"/>
      <c r="F1082" s="10"/>
      <c r="H1082" s="8"/>
      <c r="J1082" s="7"/>
      <c r="L1082" s="7"/>
      <c r="S1082" s="8"/>
    </row>
    <row r="1083" spans="5:19" x14ac:dyDescent="0.2">
      <c r="E1083" s="10"/>
      <c r="F1083" s="10"/>
      <c r="H1083" s="8"/>
      <c r="J1083" s="7"/>
      <c r="L1083" s="7"/>
      <c r="S1083" s="8"/>
    </row>
    <row r="1084" spans="5:19" x14ac:dyDescent="0.2">
      <c r="E1084" s="10"/>
      <c r="F1084" s="10"/>
      <c r="H1084" s="8"/>
      <c r="J1084" s="7"/>
      <c r="L1084" s="7"/>
      <c r="S1084" s="8"/>
    </row>
    <row r="1085" spans="5:19" x14ac:dyDescent="0.2">
      <c r="E1085" s="10"/>
      <c r="F1085" s="10"/>
      <c r="H1085" s="8"/>
      <c r="J1085" s="7"/>
      <c r="L1085" s="7"/>
      <c r="S1085" s="8"/>
    </row>
    <row r="1086" spans="5:19" x14ac:dyDescent="0.2">
      <c r="E1086" s="10"/>
      <c r="F1086" s="10"/>
      <c r="H1086" s="8"/>
      <c r="J1086" s="7"/>
      <c r="L1086" s="7"/>
      <c r="S1086" s="8"/>
    </row>
    <row r="1087" spans="5:19" x14ac:dyDescent="0.2">
      <c r="E1087" s="10"/>
      <c r="F1087" s="10"/>
      <c r="H1087" s="8"/>
      <c r="J1087" s="7"/>
      <c r="L1087" s="7"/>
      <c r="S1087" s="8"/>
    </row>
    <row r="1088" spans="5:19" x14ac:dyDescent="0.2">
      <c r="E1088" s="10"/>
      <c r="F1088" s="10"/>
      <c r="H1088" s="8"/>
      <c r="J1088" s="7"/>
      <c r="L1088" s="7"/>
      <c r="S1088" s="8"/>
    </row>
    <row r="1089" spans="5:19" x14ac:dyDescent="0.2">
      <c r="E1089" s="10"/>
      <c r="F1089" s="10"/>
      <c r="H1089" s="8"/>
      <c r="J1089" s="7"/>
      <c r="L1089" s="7"/>
      <c r="S1089" s="8"/>
    </row>
    <row r="1090" spans="5:19" x14ac:dyDescent="0.2">
      <c r="E1090" s="10"/>
      <c r="F1090" s="10"/>
      <c r="H1090" s="8"/>
      <c r="J1090" s="7"/>
      <c r="L1090" s="7"/>
      <c r="S1090" s="8"/>
    </row>
    <row r="1091" spans="5:19" x14ac:dyDescent="0.2">
      <c r="E1091" s="10"/>
      <c r="F1091" s="10"/>
      <c r="H1091" s="8"/>
      <c r="J1091" s="7"/>
      <c r="L1091" s="7"/>
      <c r="S1091" s="8"/>
    </row>
    <row r="1092" spans="5:19" x14ac:dyDescent="0.2">
      <c r="E1092" s="10"/>
      <c r="F1092" s="10"/>
      <c r="H1092" s="8"/>
      <c r="J1092" s="7"/>
      <c r="L1092" s="7"/>
      <c r="S1092" s="8"/>
    </row>
    <row r="1093" spans="5:19" x14ac:dyDescent="0.2">
      <c r="E1093" s="10"/>
      <c r="F1093" s="10"/>
      <c r="H1093" s="8"/>
      <c r="J1093" s="7"/>
      <c r="L1093" s="7"/>
      <c r="S1093" s="8"/>
    </row>
    <row r="1094" spans="5:19" x14ac:dyDescent="0.2">
      <c r="E1094" s="10"/>
      <c r="F1094" s="10"/>
      <c r="H1094" s="8"/>
      <c r="J1094" s="7"/>
      <c r="L1094" s="7"/>
      <c r="S1094" s="8"/>
    </row>
    <row r="1095" spans="5:19" x14ac:dyDescent="0.2">
      <c r="E1095" s="10"/>
      <c r="F1095" s="10"/>
      <c r="H1095" s="8"/>
      <c r="J1095" s="7"/>
      <c r="L1095" s="7"/>
      <c r="S1095" s="8"/>
    </row>
    <row r="1096" spans="5:19" x14ac:dyDescent="0.2">
      <c r="E1096" s="10"/>
      <c r="F1096" s="10"/>
      <c r="H1096" s="8"/>
      <c r="J1096" s="7"/>
      <c r="L1096" s="7"/>
      <c r="S1096" s="8"/>
    </row>
    <row r="1097" spans="5:19" x14ac:dyDescent="0.2">
      <c r="E1097" s="10"/>
      <c r="F1097" s="10"/>
      <c r="H1097" s="8"/>
      <c r="J1097" s="7"/>
      <c r="L1097" s="7"/>
      <c r="S1097" s="8"/>
    </row>
    <row r="1098" spans="5:19" x14ac:dyDescent="0.2">
      <c r="E1098" s="10"/>
      <c r="F1098" s="10"/>
      <c r="H1098" s="8"/>
      <c r="J1098" s="7"/>
      <c r="L1098" s="7"/>
      <c r="S1098" s="8"/>
    </row>
    <row r="1099" spans="5:19" x14ac:dyDescent="0.2">
      <c r="E1099" s="10"/>
      <c r="F1099" s="10"/>
      <c r="H1099" s="8"/>
      <c r="J1099" s="7"/>
      <c r="L1099" s="7"/>
      <c r="S1099" s="8"/>
    </row>
    <row r="1100" spans="5:19" x14ac:dyDescent="0.2">
      <c r="E1100" s="10"/>
      <c r="F1100" s="10"/>
      <c r="H1100" s="8"/>
      <c r="J1100" s="7"/>
      <c r="L1100" s="7"/>
      <c r="S1100" s="8"/>
    </row>
    <row r="1101" spans="5:19" x14ac:dyDescent="0.2">
      <c r="E1101" s="10"/>
      <c r="F1101" s="10"/>
      <c r="H1101" s="8"/>
      <c r="J1101" s="7"/>
      <c r="L1101" s="7"/>
      <c r="S1101" s="8"/>
    </row>
    <row r="1102" spans="5:19" x14ac:dyDescent="0.2">
      <c r="E1102" s="10"/>
      <c r="F1102" s="10"/>
      <c r="H1102" s="8"/>
      <c r="J1102" s="7"/>
      <c r="L1102" s="7"/>
      <c r="S1102" s="8"/>
    </row>
    <row r="1103" spans="5:19" x14ac:dyDescent="0.2">
      <c r="E1103" s="10"/>
      <c r="F1103" s="10"/>
      <c r="H1103" s="8"/>
      <c r="J1103" s="7"/>
      <c r="L1103" s="7"/>
      <c r="S1103" s="8"/>
    </row>
    <row r="1104" spans="5:19" x14ac:dyDescent="0.2">
      <c r="E1104" s="10"/>
      <c r="F1104" s="10"/>
      <c r="H1104" s="8"/>
      <c r="J1104" s="7"/>
      <c r="L1104" s="7"/>
      <c r="S1104" s="8"/>
    </row>
    <row r="1105" spans="5:19" x14ac:dyDescent="0.2">
      <c r="E1105" s="10"/>
      <c r="F1105" s="10"/>
      <c r="H1105" s="8"/>
      <c r="J1105" s="7"/>
      <c r="L1105" s="7"/>
      <c r="S1105" s="8"/>
    </row>
    <row r="1106" spans="5:19" x14ac:dyDescent="0.2">
      <c r="E1106" s="10"/>
      <c r="F1106" s="10"/>
      <c r="H1106" s="8"/>
      <c r="J1106" s="7"/>
      <c r="L1106" s="7"/>
      <c r="S1106" s="8"/>
    </row>
    <row r="1107" spans="5:19" x14ac:dyDescent="0.2">
      <c r="E1107" s="10"/>
      <c r="F1107" s="10"/>
      <c r="H1107" s="8"/>
      <c r="J1107" s="7"/>
      <c r="L1107" s="7"/>
      <c r="S1107" s="8"/>
    </row>
    <row r="1108" spans="5:19" x14ac:dyDescent="0.2">
      <c r="E1108" s="10"/>
      <c r="F1108" s="10"/>
      <c r="H1108" s="8"/>
      <c r="J1108" s="7"/>
      <c r="L1108" s="7"/>
      <c r="S1108" s="8"/>
    </row>
    <row r="1109" spans="5:19" x14ac:dyDescent="0.2">
      <c r="E1109" s="10"/>
      <c r="F1109" s="10"/>
      <c r="H1109" s="8"/>
      <c r="J1109" s="7"/>
      <c r="L1109" s="7"/>
      <c r="S1109" s="8"/>
    </row>
    <row r="1110" spans="5:19" x14ac:dyDescent="0.2">
      <c r="E1110" s="10"/>
      <c r="F1110" s="10"/>
      <c r="H1110" s="8"/>
      <c r="J1110" s="7"/>
      <c r="L1110" s="7"/>
      <c r="S1110" s="8"/>
    </row>
    <row r="1111" spans="5:19" x14ac:dyDescent="0.2">
      <c r="E1111" s="10"/>
      <c r="F1111" s="10"/>
      <c r="H1111" s="8"/>
      <c r="J1111" s="7"/>
      <c r="L1111" s="7"/>
      <c r="S1111" s="8"/>
    </row>
    <row r="1112" spans="5:19" x14ac:dyDescent="0.2">
      <c r="E1112" s="10"/>
      <c r="F1112" s="10"/>
      <c r="H1112" s="8"/>
      <c r="J1112" s="7"/>
      <c r="L1112" s="7"/>
      <c r="S1112" s="8"/>
    </row>
    <row r="1113" spans="5:19" x14ac:dyDescent="0.2">
      <c r="E1113" s="10"/>
      <c r="F1113" s="10"/>
      <c r="H1113" s="8"/>
      <c r="J1113" s="7"/>
      <c r="L1113" s="7"/>
      <c r="S1113" s="8"/>
    </row>
    <row r="1114" spans="5:19" x14ac:dyDescent="0.2">
      <c r="E1114" s="10"/>
      <c r="F1114" s="10"/>
      <c r="H1114" s="8"/>
      <c r="J1114" s="7"/>
      <c r="L1114" s="7"/>
      <c r="S1114" s="8"/>
    </row>
    <row r="1115" spans="5:19" x14ac:dyDescent="0.2">
      <c r="E1115" s="10"/>
      <c r="F1115" s="10"/>
      <c r="H1115" s="8"/>
      <c r="J1115" s="7"/>
      <c r="L1115" s="7"/>
      <c r="S1115" s="8"/>
    </row>
    <row r="1116" spans="5:19" x14ac:dyDescent="0.2">
      <c r="E1116" s="10"/>
      <c r="F1116" s="10"/>
      <c r="H1116" s="8"/>
      <c r="J1116" s="7"/>
      <c r="L1116" s="7"/>
      <c r="S1116" s="8"/>
    </row>
    <row r="1117" spans="5:19" x14ac:dyDescent="0.2">
      <c r="E1117" s="10"/>
      <c r="F1117" s="10"/>
      <c r="H1117" s="8"/>
      <c r="J1117" s="7"/>
      <c r="L1117" s="7"/>
      <c r="S1117" s="8"/>
    </row>
    <row r="1118" spans="5:19" x14ac:dyDescent="0.2">
      <c r="E1118" s="10"/>
      <c r="F1118" s="10"/>
      <c r="H1118" s="8"/>
      <c r="J1118" s="7"/>
      <c r="L1118" s="7"/>
      <c r="S1118" s="8"/>
    </row>
    <row r="1119" spans="5:19" x14ac:dyDescent="0.2">
      <c r="E1119" s="10"/>
      <c r="F1119" s="10"/>
      <c r="H1119" s="8"/>
      <c r="J1119" s="7"/>
      <c r="L1119" s="7"/>
      <c r="S1119" s="8"/>
    </row>
    <row r="1120" spans="5:19" x14ac:dyDescent="0.2">
      <c r="E1120" s="10"/>
      <c r="F1120" s="10"/>
      <c r="H1120" s="8"/>
      <c r="J1120" s="7"/>
      <c r="L1120" s="7"/>
      <c r="S1120" s="8"/>
    </row>
    <row r="1121" spans="5:19" x14ac:dyDescent="0.2">
      <c r="E1121" s="10"/>
      <c r="F1121" s="10"/>
      <c r="H1121" s="8"/>
      <c r="J1121" s="7"/>
      <c r="L1121" s="7"/>
      <c r="S1121" s="8"/>
    </row>
    <row r="1122" spans="5:19" x14ac:dyDescent="0.2">
      <c r="E1122" s="10"/>
      <c r="F1122" s="10"/>
      <c r="H1122" s="8"/>
      <c r="J1122" s="7"/>
      <c r="L1122" s="7"/>
      <c r="S1122" s="8"/>
    </row>
    <row r="1123" spans="5:19" x14ac:dyDescent="0.2">
      <c r="E1123" s="10"/>
      <c r="F1123" s="10"/>
      <c r="H1123" s="8"/>
      <c r="J1123" s="7"/>
      <c r="L1123" s="7"/>
      <c r="S1123" s="8"/>
    </row>
    <row r="1124" spans="5:19" x14ac:dyDescent="0.2">
      <c r="E1124" s="10"/>
      <c r="F1124" s="10"/>
      <c r="H1124" s="8"/>
      <c r="J1124" s="7"/>
      <c r="L1124" s="7"/>
      <c r="S1124" s="8"/>
    </row>
    <row r="1125" spans="5:19" x14ac:dyDescent="0.2">
      <c r="E1125" s="10"/>
      <c r="F1125" s="10"/>
      <c r="H1125" s="8"/>
      <c r="J1125" s="7"/>
      <c r="L1125" s="7"/>
      <c r="S1125" s="8"/>
    </row>
    <row r="1126" spans="5:19" x14ac:dyDescent="0.2">
      <c r="E1126" s="10"/>
      <c r="F1126" s="10"/>
      <c r="H1126" s="8"/>
      <c r="J1126" s="7"/>
      <c r="L1126" s="7"/>
      <c r="S1126" s="8"/>
    </row>
    <row r="1127" spans="5:19" x14ac:dyDescent="0.2">
      <c r="E1127" s="10"/>
      <c r="F1127" s="10"/>
      <c r="H1127" s="8"/>
      <c r="J1127" s="7"/>
      <c r="L1127" s="7"/>
      <c r="S1127" s="8"/>
    </row>
    <row r="1128" spans="5:19" x14ac:dyDescent="0.2">
      <c r="E1128" s="10"/>
      <c r="F1128" s="10"/>
      <c r="H1128" s="8"/>
      <c r="J1128" s="7"/>
      <c r="L1128" s="7"/>
      <c r="S1128" s="8"/>
    </row>
    <row r="1129" spans="5:19" x14ac:dyDescent="0.2">
      <c r="E1129" s="10"/>
      <c r="F1129" s="10"/>
      <c r="H1129" s="8"/>
      <c r="J1129" s="7"/>
      <c r="L1129" s="7"/>
      <c r="S1129" s="8"/>
    </row>
    <row r="1130" spans="5:19" x14ac:dyDescent="0.2">
      <c r="E1130" s="10"/>
      <c r="F1130" s="10"/>
      <c r="H1130" s="8"/>
      <c r="J1130" s="7"/>
      <c r="L1130" s="7"/>
      <c r="S1130" s="8"/>
    </row>
    <row r="1131" spans="5:19" x14ac:dyDescent="0.2">
      <c r="E1131" s="10"/>
      <c r="F1131" s="10"/>
      <c r="H1131" s="8"/>
      <c r="J1131" s="7"/>
      <c r="L1131" s="7"/>
      <c r="S1131" s="8"/>
    </row>
    <row r="1132" spans="5:19" x14ac:dyDescent="0.2">
      <c r="E1132" s="10"/>
      <c r="F1132" s="10"/>
      <c r="H1132" s="8"/>
      <c r="J1132" s="7"/>
      <c r="L1132" s="7"/>
      <c r="S1132" s="8"/>
    </row>
    <row r="1133" spans="5:19" x14ac:dyDescent="0.2">
      <c r="E1133" s="10"/>
      <c r="F1133" s="10"/>
      <c r="H1133" s="8"/>
      <c r="J1133" s="7"/>
      <c r="L1133" s="7"/>
      <c r="S1133" s="8"/>
    </row>
    <row r="1134" spans="5:19" x14ac:dyDescent="0.2">
      <c r="E1134" s="10"/>
      <c r="F1134" s="10"/>
      <c r="H1134" s="8"/>
      <c r="J1134" s="7"/>
      <c r="L1134" s="7"/>
      <c r="S1134" s="8"/>
    </row>
    <row r="1135" spans="5:19" x14ac:dyDescent="0.2">
      <c r="E1135" s="10"/>
      <c r="F1135" s="10"/>
      <c r="H1135" s="8"/>
      <c r="J1135" s="7"/>
      <c r="L1135" s="7"/>
      <c r="S1135" s="8"/>
    </row>
    <row r="1136" spans="5:19" x14ac:dyDescent="0.2">
      <c r="E1136" s="10"/>
      <c r="F1136" s="10"/>
      <c r="H1136" s="8"/>
      <c r="J1136" s="7"/>
      <c r="L1136" s="7"/>
      <c r="S1136" s="8"/>
    </row>
    <row r="1137" spans="5:19" x14ac:dyDescent="0.2">
      <c r="E1137" s="10"/>
      <c r="F1137" s="10"/>
      <c r="H1137" s="8"/>
      <c r="J1137" s="7"/>
      <c r="L1137" s="7"/>
      <c r="S1137" s="8"/>
    </row>
    <row r="1138" spans="5:19" x14ac:dyDescent="0.2">
      <c r="E1138" s="10"/>
      <c r="F1138" s="10"/>
      <c r="H1138" s="8"/>
      <c r="J1138" s="7"/>
      <c r="L1138" s="7"/>
      <c r="S1138" s="8"/>
    </row>
    <row r="1139" spans="5:19" x14ac:dyDescent="0.2">
      <c r="E1139" s="10"/>
      <c r="F1139" s="10"/>
      <c r="H1139" s="8"/>
      <c r="J1139" s="7"/>
      <c r="L1139" s="7"/>
      <c r="S1139" s="8"/>
    </row>
    <row r="1140" spans="5:19" x14ac:dyDescent="0.2">
      <c r="E1140" s="10"/>
      <c r="F1140" s="10"/>
      <c r="H1140" s="8"/>
      <c r="J1140" s="7"/>
      <c r="L1140" s="7"/>
      <c r="S1140" s="8"/>
    </row>
    <row r="1141" spans="5:19" x14ac:dyDescent="0.2">
      <c r="E1141" s="10"/>
      <c r="F1141" s="10"/>
      <c r="H1141" s="8"/>
      <c r="J1141" s="7"/>
      <c r="L1141" s="7"/>
      <c r="S1141" s="8"/>
    </row>
    <row r="1142" spans="5:19" x14ac:dyDescent="0.2">
      <c r="E1142" s="10"/>
      <c r="F1142" s="10"/>
      <c r="H1142" s="8"/>
      <c r="J1142" s="7"/>
      <c r="L1142" s="7"/>
      <c r="S1142" s="8"/>
    </row>
    <row r="1143" spans="5:19" x14ac:dyDescent="0.2">
      <c r="E1143" s="10"/>
      <c r="F1143" s="10"/>
      <c r="H1143" s="8"/>
      <c r="J1143" s="7"/>
      <c r="L1143" s="7"/>
      <c r="S1143" s="8"/>
    </row>
    <row r="1144" spans="5:19" x14ac:dyDescent="0.2">
      <c r="E1144" s="10"/>
      <c r="F1144" s="10"/>
      <c r="H1144" s="8"/>
      <c r="J1144" s="7"/>
      <c r="L1144" s="7"/>
      <c r="S1144" s="8"/>
    </row>
    <row r="1145" spans="5:19" x14ac:dyDescent="0.2">
      <c r="E1145" s="10"/>
      <c r="F1145" s="10"/>
      <c r="H1145" s="8"/>
      <c r="J1145" s="7"/>
      <c r="L1145" s="7"/>
      <c r="S1145" s="8"/>
    </row>
    <row r="1146" spans="5:19" x14ac:dyDescent="0.2">
      <c r="E1146" s="10"/>
      <c r="F1146" s="10"/>
      <c r="H1146" s="8"/>
      <c r="J1146" s="7"/>
      <c r="L1146" s="7"/>
      <c r="S1146" s="8"/>
    </row>
    <row r="1147" spans="5:19" x14ac:dyDescent="0.2">
      <c r="E1147" s="10"/>
      <c r="F1147" s="10"/>
      <c r="H1147" s="8"/>
      <c r="J1147" s="7"/>
      <c r="L1147" s="7"/>
      <c r="S1147" s="8"/>
    </row>
    <row r="1148" spans="5:19" x14ac:dyDescent="0.2">
      <c r="E1148" s="10"/>
      <c r="F1148" s="10"/>
      <c r="H1148" s="8"/>
      <c r="J1148" s="7"/>
      <c r="L1148" s="7"/>
      <c r="S1148" s="8"/>
    </row>
    <row r="1149" spans="5:19" x14ac:dyDescent="0.2">
      <c r="E1149" s="10"/>
      <c r="F1149" s="10"/>
      <c r="H1149" s="8"/>
      <c r="J1149" s="7"/>
      <c r="L1149" s="7"/>
      <c r="S1149" s="8"/>
    </row>
    <row r="1150" spans="5:19" x14ac:dyDescent="0.2">
      <c r="E1150" s="10"/>
      <c r="F1150" s="10"/>
      <c r="H1150" s="8"/>
      <c r="J1150" s="7"/>
      <c r="L1150" s="7"/>
      <c r="S1150" s="8"/>
    </row>
    <row r="1151" spans="5:19" x14ac:dyDescent="0.2">
      <c r="E1151" s="10"/>
      <c r="F1151" s="10"/>
      <c r="H1151" s="8"/>
      <c r="J1151" s="7"/>
      <c r="L1151" s="7"/>
      <c r="S1151" s="8"/>
    </row>
    <row r="1152" spans="5:19" x14ac:dyDescent="0.2">
      <c r="E1152" s="10"/>
      <c r="F1152" s="10"/>
      <c r="H1152" s="8"/>
      <c r="J1152" s="7"/>
      <c r="L1152" s="7"/>
      <c r="S1152" s="8"/>
    </row>
    <row r="1153" spans="5:19" x14ac:dyDescent="0.2">
      <c r="E1153" s="10"/>
      <c r="F1153" s="10"/>
      <c r="H1153" s="8"/>
      <c r="J1153" s="7"/>
      <c r="L1153" s="7"/>
      <c r="S1153" s="8"/>
    </row>
    <row r="1154" spans="5:19" x14ac:dyDescent="0.2">
      <c r="E1154" s="10"/>
      <c r="F1154" s="10"/>
      <c r="H1154" s="8"/>
      <c r="J1154" s="7"/>
      <c r="L1154" s="7"/>
      <c r="S1154" s="8"/>
    </row>
    <row r="1155" spans="5:19" x14ac:dyDescent="0.2">
      <c r="E1155" s="10"/>
      <c r="F1155" s="10"/>
      <c r="H1155" s="8"/>
      <c r="J1155" s="7"/>
      <c r="L1155" s="7"/>
      <c r="S1155" s="8"/>
    </row>
    <row r="1156" spans="5:19" x14ac:dyDescent="0.2">
      <c r="E1156" s="10"/>
      <c r="F1156" s="10"/>
      <c r="H1156" s="8"/>
      <c r="J1156" s="7"/>
      <c r="L1156" s="7"/>
      <c r="S1156" s="8"/>
    </row>
    <row r="1157" spans="5:19" x14ac:dyDescent="0.2">
      <c r="E1157" s="10"/>
      <c r="F1157" s="10"/>
      <c r="H1157" s="8"/>
      <c r="J1157" s="7"/>
      <c r="L1157" s="7"/>
      <c r="S1157" s="8"/>
    </row>
    <row r="1158" spans="5:19" x14ac:dyDescent="0.2">
      <c r="E1158" s="10"/>
      <c r="F1158" s="10"/>
      <c r="H1158" s="8"/>
      <c r="J1158" s="7"/>
      <c r="L1158" s="7"/>
      <c r="S1158" s="8"/>
    </row>
    <row r="1159" spans="5:19" x14ac:dyDescent="0.2">
      <c r="E1159" s="10"/>
      <c r="F1159" s="10"/>
      <c r="H1159" s="8"/>
      <c r="J1159" s="7"/>
      <c r="L1159" s="7"/>
      <c r="S1159" s="8"/>
    </row>
    <row r="1160" spans="5:19" x14ac:dyDescent="0.2">
      <c r="E1160" s="10"/>
      <c r="F1160" s="10"/>
      <c r="H1160" s="8"/>
      <c r="J1160" s="7"/>
      <c r="L1160" s="7"/>
      <c r="S1160" s="8"/>
    </row>
    <row r="1161" spans="5:19" x14ac:dyDescent="0.2">
      <c r="E1161" s="10"/>
      <c r="F1161" s="10"/>
      <c r="H1161" s="8"/>
      <c r="J1161" s="7"/>
      <c r="L1161" s="7"/>
      <c r="S1161" s="8"/>
    </row>
    <row r="1162" spans="5:19" x14ac:dyDescent="0.2">
      <c r="E1162" s="10"/>
      <c r="F1162" s="10"/>
      <c r="H1162" s="8"/>
      <c r="J1162" s="7"/>
      <c r="L1162" s="7"/>
      <c r="S1162" s="8"/>
    </row>
    <row r="1163" spans="5:19" x14ac:dyDescent="0.2">
      <c r="E1163" s="10"/>
      <c r="F1163" s="10"/>
      <c r="H1163" s="8"/>
      <c r="J1163" s="7"/>
      <c r="L1163" s="7"/>
      <c r="S1163" s="8"/>
    </row>
    <row r="1164" spans="5:19" x14ac:dyDescent="0.2">
      <c r="E1164" s="10"/>
      <c r="F1164" s="10"/>
      <c r="H1164" s="8"/>
      <c r="J1164" s="7"/>
      <c r="L1164" s="7"/>
      <c r="S1164" s="8"/>
    </row>
    <row r="1165" spans="5:19" x14ac:dyDescent="0.2">
      <c r="E1165" s="10"/>
      <c r="F1165" s="10"/>
      <c r="H1165" s="8"/>
      <c r="J1165" s="7"/>
      <c r="L1165" s="7"/>
      <c r="S1165" s="8"/>
    </row>
    <row r="1166" spans="5:19" x14ac:dyDescent="0.2">
      <c r="E1166" s="10"/>
      <c r="F1166" s="10"/>
      <c r="H1166" s="8"/>
      <c r="J1166" s="7"/>
      <c r="L1166" s="7"/>
      <c r="S1166" s="8"/>
    </row>
    <row r="1167" spans="5:19" x14ac:dyDescent="0.2">
      <c r="E1167" s="10"/>
      <c r="F1167" s="10"/>
      <c r="H1167" s="8"/>
      <c r="J1167" s="7"/>
      <c r="L1167" s="7"/>
      <c r="S1167" s="8"/>
    </row>
    <row r="1168" spans="5:19" x14ac:dyDescent="0.2">
      <c r="E1168" s="10"/>
      <c r="F1168" s="10"/>
      <c r="H1168" s="8"/>
      <c r="J1168" s="7"/>
      <c r="L1168" s="7"/>
      <c r="S1168" s="8"/>
    </row>
    <row r="1169" spans="5:19" x14ac:dyDescent="0.2">
      <c r="E1169" s="10"/>
      <c r="F1169" s="10"/>
      <c r="H1169" s="8"/>
      <c r="J1169" s="7"/>
      <c r="L1169" s="7"/>
      <c r="S1169" s="8"/>
    </row>
    <row r="1170" spans="5:19" x14ac:dyDescent="0.2">
      <c r="E1170" s="10"/>
      <c r="F1170" s="10"/>
      <c r="H1170" s="8"/>
      <c r="J1170" s="7"/>
      <c r="L1170" s="7"/>
      <c r="S1170" s="8"/>
    </row>
    <row r="1171" spans="5:19" x14ac:dyDescent="0.2">
      <c r="E1171" s="10"/>
      <c r="F1171" s="10"/>
      <c r="H1171" s="8"/>
      <c r="J1171" s="7"/>
      <c r="L1171" s="7"/>
      <c r="S1171" s="8"/>
    </row>
    <row r="1172" spans="5:19" x14ac:dyDescent="0.2">
      <c r="E1172" s="10"/>
      <c r="F1172" s="10"/>
      <c r="H1172" s="8"/>
      <c r="J1172" s="7"/>
      <c r="L1172" s="7"/>
      <c r="S1172" s="8"/>
    </row>
    <row r="1173" spans="5:19" x14ac:dyDescent="0.2">
      <c r="E1173" s="10"/>
      <c r="F1173" s="10"/>
      <c r="H1173" s="8"/>
      <c r="J1173" s="7"/>
      <c r="L1173" s="7"/>
      <c r="S1173" s="8"/>
    </row>
    <row r="1174" spans="5:19" x14ac:dyDescent="0.2">
      <c r="E1174" s="10"/>
      <c r="F1174" s="10"/>
      <c r="H1174" s="8"/>
      <c r="J1174" s="7"/>
      <c r="L1174" s="7"/>
      <c r="S1174" s="8"/>
    </row>
    <row r="1175" spans="5:19" x14ac:dyDescent="0.2">
      <c r="E1175" s="10"/>
      <c r="F1175" s="10"/>
      <c r="H1175" s="8"/>
      <c r="J1175" s="7"/>
      <c r="L1175" s="7"/>
      <c r="S1175" s="8"/>
    </row>
    <row r="1176" spans="5:19" x14ac:dyDescent="0.2">
      <c r="E1176" s="10"/>
      <c r="F1176" s="10"/>
      <c r="H1176" s="8"/>
      <c r="J1176" s="7"/>
      <c r="L1176" s="7"/>
      <c r="S1176" s="8"/>
    </row>
    <row r="1177" spans="5:19" x14ac:dyDescent="0.2">
      <c r="E1177" s="10"/>
      <c r="F1177" s="10"/>
      <c r="H1177" s="8"/>
      <c r="J1177" s="7"/>
      <c r="L1177" s="7"/>
      <c r="S1177" s="8"/>
    </row>
    <row r="1178" spans="5:19" x14ac:dyDescent="0.2">
      <c r="E1178" s="10"/>
      <c r="F1178" s="10"/>
      <c r="H1178" s="8"/>
      <c r="J1178" s="7"/>
      <c r="L1178" s="7"/>
      <c r="S1178" s="8"/>
    </row>
    <row r="1179" spans="5:19" x14ac:dyDescent="0.2">
      <c r="E1179" s="10"/>
      <c r="F1179" s="10"/>
      <c r="H1179" s="8"/>
      <c r="J1179" s="7"/>
      <c r="L1179" s="7"/>
      <c r="S1179" s="8"/>
    </row>
    <row r="1180" spans="5:19" x14ac:dyDescent="0.2">
      <c r="E1180" s="10"/>
      <c r="F1180" s="10"/>
      <c r="H1180" s="8"/>
      <c r="J1180" s="7"/>
      <c r="L1180" s="7"/>
      <c r="S1180" s="8"/>
    </row>
    <row r="1181" spans="5:19" x14ac:dyDescent="0.2">
      <c r="E1181" s="10"/>
      <c r="F1181" s="10"/>
      <c r="H1181" s="8"/>
      <c r="J1181" s="7"/>
      <c r="L1181" s="7"/>
      <c r="S1181" s="8"/>
    </row>
    <row r="1182" spans="5:19" x14ac:dyDescent="0.2">
      <c r="E1182" s="10"/>
      <c r="F1182" s="10"/>
      <c r="H1182" s="8"/>
      <c r="J1182" s="7"/>
      <c r="L1182" s="7"/>
      <c r="S1182" s="8"/>
    </row>
    <row r="1183" spans="5:19" x14ac:dyDescent="0.2">
      <c r="E1183" s="10"/>
      <c r="F1183" s="10"/>
      <c r="H1183" s="8"/>
      <c r="J1183" s="7"/>
      <c r="L1183" s="7"/>
      <c r="S1183" s="8"/>
    </row>
    <row r="1184" spans="5:19" x14ac:dyDescent="0.2">
      <c r="E1184" s="10"/>
      <c r="F1184" s="10"/>
      <c r="H1184" s="8"/>
      <c r="J1184" s="7"/>
      <c r="L1184" s="7"/>
      <c r="S1184" s="8"/>
    </row>
    <row r="1185" spans="5:19" x14ac:dyDescent="0.2">
      <c r="E1185" s="10"/>
      <c r="F1185" s="10"/>
      <c r="H1185" s="8"/>
      <c r="J1185" s="7"/>
      <c r="L1185" s="7"/>
      <c r="S1185" s="8"/>
    </row>
    <row r="1186" spans="5:19" x14ac:dyDescent="0.2">
      <c r="E1186" s="10"/>
      <c r="F1186" s="10"/>
      <c r="H1186" s="8"/>
      <c r="J1186" s="7"/>
      <c r="L1186" s="7"/>
      <c r="S1186" s="8"/>
    </row>
    <row r="1187" spans="5:19" x14ac:dyDescent="0.2">
      <c r="E1187" s="10"/>
      <c r="F1187" s="10"/>
      <c r="H1187" s="8"/>
      <c r="J1187" s="7"/>
      <c r="L1187" s="7"/>
      <c r="S1187" s="8"/>
    </row>
    <row r="1188" spans="5:19" x14ac:dyDescent="0.2">
      <c r="E1188" s="10"/>
      <c r="F1188" s="10"/>
      <c r="H1188" s="8"/>
      <c r="J1188" s="7"/>
      <c r="L1188" s="7"/>
      <c r="S1188" s="8"/>
    </row>
    <row r="1189" spans="5:19" x14ac:dyDescent="0.2">
      <c r="E1189" s="10"/>
      <c r="F1189" s="10"/>
      <c r="H1189" s="8"/>
      <c r="J1189" s="7"/>
      <c r="L1189" s="7"/>
      <c r="S1189" s="8"/>
    </row>
    <row r="1190" spans="5:19" x14ac:dyDescent="0.2">
      <c r="E1190" s="10"/>
      <c r="F1190" s="10"/>
      <c r="H1190" s="8"/>
      <c r="J1190" s="7"/>
      <c r="L1190" s="7"/>
      <c r="S1190" s="8"/>
    </row>
    <row r="1191" spans="5:19" x14ac:dyDescent="0.2">
      <c r="E1191" s="10"/>
      <c r="F1191" s="10"/>
      <c r="H1191" s="8"/>
      <c r="J1191" s="7"/>
      <c r="L1191" s="7"/>
      <c r="S1191" s="8"/>
    </row>
    <row r="1192" spans="5:19" x14ac:dyDescent="0.2">
      <c r="E1192" s="10"/>
      <c r="F1192" s="10"/>
      <c r="H1192" s="8"/>
      <c r="J1192" s="7"/>
      <c r="L1192" s="7"/>
      <c r="S1192" s="8"/>
    </row>
    <row r="1193" spans="5:19" x14ac:dyDescent="0.2">
      <c r="E1193" s="10"/>
      <c r="F1193" s="10"/>
      <c r="H1193" s="8"/>
      <c r="J1193" s="7"/>
      <c r="L1193" s="7"/>
      <c r="S1193" s="8"/>
    </row>
    <row r="1194" spans="5:19" x14ac:dyDescent="0.2">
      <c r="E1194" s="10"/>
      <c r="F1194" s="10"/>
      <c r="H1194" s="8"/>
      <c r="J1194" s="7"/>
      <c r="L1194" s="7"/>
      <c r="S1194" s="8"/>
    </row>
    <row r="1195" spans="5:19" x14ac:dyDescent="0.2">
      <c r="E1195" s="10"/>
      <c r="F1195" s="10"/>
      <c r="H1195" s="8"/>
      <c r="J1195" s="7"/>
      <c r="L1195" s="7"/>
      <c r="S1195" s="8"/>
    </row>
    <row r="1196" spans="5:19" x14ac:dyDescent="0.2">
      <c r="E1196" s="10"/>
      <c r="F1196" s="10"/>
      <c r="H1196" s="8"/>
      <c r="J1196" s="7"/>
      <c r="L1196" s="7"/>
      <c r="S1196" s="8"/>
    </row>
    <row r="1197" spans="5:19" x14ac:dyDescent="0.2">
      <c r="E1197" s="10"/>
      <c r="F1197" s="10"/>
      <c r="H1197" s="8"/>
      <c r="J1197" s="7"/>
      <c r="L1197" s="7"/>
      <c r="S1197" s="8"/>
    </row>
    <row r="1198" spans="5:19" x14ac:dyDescent="0.2">
      <c r="E1198" s="10"/>
      <c r="F1198" s="10"/>
      <c r="H1198" s="8"/>
      <c r="J1198" s="7"/>
      <c r="L1198" s="7"/>
      <c r="S1198" s="8"/>
    </row>
    <row r="1199" spans="5:19" x14ac:dyDescent="0.2">
      <c r="E1199" s="10"/>
      <c r="F1199" s="10"/>
      <c r="H1199" s="8"/>
      <c r="J1199" s="7"/>
      <c r="L1199" s="7"/>
      <c r="S1199" s="8"/>
    </row>
    <row r="1200" spans="5:19" x14ac:dyDescent="0.2">
      <c r="E1200" s="10"/>
      <c r="F1200" s="10"/>
      <c r="H1200" s="8"/>
      <c r="J1200" s="7"/>
      <c r="L1200" s="7"/>
      <c r="S1200" s="8"/>
    </row>
    <row r="1201" spans="5:19" x14ac:dyDescent="0.2">
      <c r="E1201" s="10"/>
      <c r="F1201" s="10"/>
      <c r="H1201" s="8"/>
      <c r="J1201" s="7"/>
      <c r="L1201" s="7"/>
      <c r="S1201" s="8"/>
    </row>
    <row r="1202" spans="5:19" x14ac:dyDescent="0.2">
      <c r="E1202" s="10"/>
      <c r="F1202" s="10"/>
      <c r="H1202" s="8"/>
      <c r="J1202" s="7"/>
      <c r="L1202" s="7"/>
      <c r="S1202" s="8"/>
    </row>
    <row r="1203" spans="5:19" x14ac:dyDescent="0.2">
      <c r="E1203" s="10"/>
      <c r="F1203" s="10"/>
      <c r="H1203" s="8"/>
      <c r="J1203" s="7"/>
      <c r="L1203" s="7"/>
      <c r="S1203" s="8"/>
    </row>
    <row r="1204" spans="5:19" x14ac:dyDescent="0.2">
      <c r="E1204" s="10"/>
      <c r="F1204" s="10"/>
      <c r="H1204" s="8"/>
      <c r="J1204" s="7"/>
      <c r="L1204" s="7"/>
      <c r="S1204" s="8"/>
    </row>
    <row r="1205" spans="5:19" x14ac:dyDescent="0.2">
      <c r="E1205" s="10"/>
      <c r="F1205" s="10"/>
      <c r="H1205" s="8"/>
      <c r="J1205" s="7"/>
      <c r="L1205" s="7"/>
      <c r="S1205" s="8"/>
    </row>
    <row r="1206" spans="5:19" x14ac:dyDescent="0.2">
      <c r="E1206" s="10"/>
      <c r="F1206" s="10"/>
      <c r="H1206" s="8"/>
      <c r="J1206" s="7"/>
      <c r="L1206" s="7"/>
      <c r="S1206" s="8"/>
    </row>
    <row r="1207" spans="5:19" x14ac:dyDescent="0.2">
      <c r="E1207" s="10"/>
      <c r="F1207" s="10"/>
      <c r="H1207" s="8"/>
      <c r="J1207" s="7"/>
      <c r="L1207" s="7"/>
      <c r="S1207" s="8"/>
    </row>
    <row r="1208" spans="5:19" x14ac:dyDescent="0.2">
      <c r="E1208" s="10"/>
      <c r="F1208" s="10"/>
      <c r="H1208" s="8"/>
      <c r="J1208" s="7"/>
      <c r="L1208" s="7"/>
      <c r="S1208" s="8"/>
    </row>
    <row r="1209" spans="5:19" x14ac:dyDescent="0.2">
      <c r="E1209" s="10"/>
      <c r="F1209" s="10"/>
      <c r="H1209" s="8"/>
      <c r="J1209" s="7"/>
      <c r="L1209" s="7"/>
      <c r="S1209" s="8"/>
    </row>
    <row r="1210" spans="5:19" x14ac:dyDescent="0.2">
      <c r="E1210" s="10"/>
      <c r="F1210" s="10"/>
      <c r="H1210" s="8"/>
      <c r="J1210" s="7"/>
      <c r="L1210" s="7"/>
      <c r="S1210" s="8"/>
    </row>
    <row r="1211" spans="5:19" x14ac:dyDescent="0.2">
      <c r="E1211" s="10"/>
      <c r="F1211" s="10"/>
      <c r="H1211" s="8"/>
      <c r="J1211" s="7"/>
      <c r="L1211" s="7"/>
      <c r="S1211" s="8"/>
    </row>
    <row r="1212" spans="5:19" x14ac:dyDescent="0.2">
      <c r="E1212" s="10"/>
      <c r="F1212" s="10"/>
      <c r="H1212" s="8"/>
      <c r="J1212" s="7"/>
      <c r="L1212" s="7"/>
      <c r="S1212" s="8"/>
    </row>
    <row r="1213" spans="5:19" x14ac:dyDescent="0.2">
      <c r="E1213" s="10"/>
      <c r="F1213" s="10"/>
      <c r="H1213" s="8"/>
      <c r="J1213" s="7"/>
      <c r="L1213" s="7"/>
      <c r="S1213" s="8"/>
    </row>
    <row r="1214" spans="5:19" x14ac:dyDescent="0.2">
      <c r="E1214" s="10"/>
      <c r="F1214" s="10"/>
      <c r="H1214" s="8"/>
      <c r="J1214" s="7"/>
      <c r="L1214" s="7"/>
      <c r="S1214" s="8"/>
    </row>
    <row r="1215" spans="5:19" x14ac:dyDescent="0.2">
      <c r="E1215" s="10"/>
      <c r="F1215" s="10"/>
      <c r="H1215" s="8"/>
      <c r="J1215" s="7"/>
      <c r="L1215" s="7"/>
      <c r="S1215" s="8"/>
    </row>
    <row r="1216" spans="5:19" x14ac:dyDescent="0.2">
      <c r="E1216" s="10"/>
      <c r="F1216" s="10"/>
      <c r="H1216" s="8"/>
      <c r="J1216" s="7"/>
      <c r="L1216" s="7"/>
      <c r="S1216" s="8"/>
    </row>
    <row r="1217" spans="5:19" x14ac:dyDescent="0.2">
      <c r="E1217" s="10"/>
      <c r="F1217" s="10"/>
      <c r="H1217" s="8"/>
      <c r="J1217" s="7"/>
      <c r="L1217" s="7"/>
      <c r="S1217" s="8"/>
    </row>
    <row r="1218" spans="5:19" x14ac:dyDescent="0.2">
      <c r="E1218" s="10"/>
      <c r="F1218" s="10"/>
      <c r="H1218" s="8"/>
      <c r="J1218" s="7"/>
      <c r="L1218" s="7"/>
      <c r="S1218" s="8"/>
    </row>
    <row r="1219" spans="5:19" x14ac:dyDescent="0.2">
      <c r="E1219" s="10"/>
      <c r="F1219" s="10"/>
      <c r="H1219" s="8"/>
      <c r="J1219" s="7"/>
      <c r="L1219" s="7"/>
      <c r="S1219" s="8"/>
    </row>
    <row r="1220" spans="5:19" x14ac:dyDescent="0.2">
      <c r="E1220" s="10"/>
      <c r="F1220" s="10"/>
      <c r="H1220" s="8"/>
      <c r="J1220" s="7"/>
      <c r="L1220" s="7"/>
      <c r="S1220" s="8"/>
    </row>
    <row r="1221" spans="5:19" x14ac:dyDescent="0.2">
      <c r="E1221" s="10"/>
      <c r="F1221" s="10"/>
      <c r="H1221" s="8"/>
      <c r="J1221" s="7"/>
      <c r="L1221" s="7"/>
      <c r="S1221" s="8"/>
    </row>
    <row r="1222" spans="5:19" x14ac:dyDescent="0.2">
      <c r="E1222" s="10"/>
      <c r="F1222" s="10"/>
      <c r="H1222" s="8"/>
      <c r="J1222" s="7"/>
      <c r="L1222" s="7"/>
      <c r="S1222" s="8"/>
    </row>
    <row r="1223" spans="5:19" x14ac:dyDescent="0.2">
      <c r="E1223" s="10"/>
      <c r="F1223" s="10"/>
      <c r="H1223" s="8"/>
      <c r="J1223" s="7"/>
      <c r="L1223" s="7"/>
      <c r="S1223" s="8"/>
    </row>
    <row r="1224" spans="5:19" x14ac:dyDescent="0.2">
      <c r="E1224" s="10"/>
      <c r="F1224" s="10"/>
      <c r="H1224" s="8"/>
      <c r="J1224" s="7"/>
      <c r="L1224" s="7"/>
      <c r="S1224" s="8"/>
    </row>
    <row r="1225" spans="5:19" x14ac:dyDescent="0.2">
      <c r="E1225" s="10"/>
      <c r="F1225" s="10"/>
      <c r="H1225" s="8"/>
      <c r="J1225" s="7"/>
      <c r="L1225" s="7"/>
      <c r="S1225" s="8"/>
    </row>
    <row r="1226" spans="5:19" x14ac:dyDescent="0.2">
      <c r="E1226" s="10"/>
      <c r="F1226" s="10"/>
      <c r="H1226" s="8"/>
      <c r="J1226" s="7"/>
      <c r="L1226" s="7"/>
      <c r="S1226" s="8"/>
    </row>
    <row r="1227" spans="5:19" x14ac:dyDescent="0.2">
      <c r="E1227" s="10"/>
      <c r="F1227" s="10"/>
      <c r="H1227" s="8"/>
      <c r="J1227" s="7"/>
      <c r="L1227" s="7"/>
      <c r="S1227" s="8"/>
    </row>
    <row r="1228" spans="5:19" x14ac:dyDescent="0.2">
      <c r="E1228" s="10"/>
      <c r="F1228" s="10"/>
      <c r="H1228" s="8"/>
      <c r="J1228" s="7"/>
      <c r="L1228" s="7"/>
      <c r="S1228" s="8"/>
    </row>
    <row r="1229" spans="5:19" x14ac:dyDescent="0.2">
      <c r="E1229" s="10"/>
      <c r="F1229" s="10"/>
      <c r="H1229" s="8"/>
      <c r="J1229" s="7"/>
      <c r="L1229" s="7"/>
      <c r="S1229" s="8"/>
    </row>
    <row r="1230" spans="5:19" x14ac:dyDescent="0.2">
      <c r="E1230" s="10"/>
      <c r="F1230" s="10"/>
      <c r="H1230" s="8"/>
      <c r="J1230" s="7"/>
      <c r="L1230" s="7"/>
      <c r="S1230" s="8"/>
    </row>
    <row r="1231" spans="5:19" x14ac:dyDescent="0.2">
      <c r="E1231" s="10"/>
      <c r="F1231" s="10"/>
      <c r="H1231" s="8"/>
      <c r="J1231" s="7"/>
      <c r="L1231" s="7"/>
      <c r="S1231" s="8"/>
    </row>
    <row r="1232" spans="5:19" x14ac:dyDescent="0.2">
      <c r="E1232" s="10"/>
      <c r="F1232" s="10"/>
      <c r="H1232" s="8"/>
      <c r="J1232" s="7"/>
      <c r="L1232" s="7"/>
      <c r="S1232" s="8"/>
    </row>
    <row r="1233" spans="5:19" x14ac:dyDescent="0.2">
      <c r="E1233" s="10"/>
      <c r="F1233" s="10"/>
      <c r="H1233" s="8"/>
      <c r="J1233" s="7"/>
      <c r="L1233" s="7"/>
      <c r="S1233" s="8"/>
    </row>
    <row r="1234" spans="5:19" x14ac:dyDescent="0.2">
      <c r="E1234" s="10"/>
      <c r="F1234" s="10"/>
      <c r="H1234" s="8"/>
      <c r="J1234" s="7"/>
      <c r="L1234" s="7"/>
      <c r="S1234" s="8"/>
    </row>
    <row r="1235" spans="5:19" x14ac:dyDescent="0.2">
      <c r="E1235" s="10"/>
      <c r="F1235" s="10"/>
      <c r="H1235" s="8"/>
      <c r="J1235" s="7"/>
      <c r="L1235" s="7"/>
      <c r="S1235" s="8"/>
    </row>
    <row r="1236" spans="5:19" x14ac:dyDescent="0.2">
      <c r="E1236" s="10"/>
      <c r="F1236" s="10"/>
      <c r="H1236" s="8"/>
      <c r="J1236" s="7"/>
      <c r="L1236" s="7"/>
      <c r="S1236" s="8"/>
    </row>
    <row r="1237" spans="5:19" x14ac:dyDescent="0.2">
      <c r="E1237" s="10"/>
      <c r="F1237" s="10"/>
      <c r="H1237" s="8"/>
      <c r="J1237" s="7"/>
      <c r="L1237" s="7"/>
      <c r="S1237" s="8"/>
    </row>
    <row r="1238" spans="5:19" x14ac:dyDescent="0.2">
      <c r="E1238" s="10"/>
      <c r="F1238" s="10"/>
      <c r="H1238" s="8"/>
      <c r="J1238" s="7"/>
      <c r="L1238" s="7"/>
      <c r="S1238" s="8"/>
    </row>
    <row r="1239" spans="5:19" x14ac:dyDescent="0.2">
      <c r="E1239" s="10"/>
      <c r="F1239" s="10"/>
      <c r="H1239" s="8"/>
      <c r="J1239" s="7"/>
      <c r="L1239" s="7"/>
      <c r="S1239" s="8"/>
    </row>
    <row r="1240" spans="5:19" x14ac:dyDescent="0.2">
      <c r="E1240" s="10"/>
      <c r="F1240" s="10"/>
      <c r="H1240" s="8"/>
      <c r="J1240" s="7"/>
      <c r="L1240" s="7"/>
      <c r="S1240" s="8"/>
    </row>
    <row r="1241" spans="5:19" x14ac:dyDescent="0.2">
      <c r="E1241" s="10"/>
      <c r="F1241" s="10"/>
      <c r="H1241" s="8"/>
      <c r="J1241" s="7"/>
      <c r="L1241" s="7"/>
      <c r="S1241" s="8"/>
    </row>
    <row r="1242" spans="5:19" x14ac:dyDescent="0.2">
      <c r="E1242" s="10"/>
      <c r="F1242" s="10"/>
      <c r="H1242" s="8"/>
      <c r="J1242" s="7"/>
      <c r="L1242" s="7"/>
      <c r="S1242" s="8"/>
    </row>
    <row r="1243" spans="5:19" x14ac:dyDescent="0.2">
      <c r="E1243" s="10"/>
      <c r="F1243" s="10"/>
      <c r="H1243" s="8"/>
      <c r="J1243" s="7"/>
      <c r="L1243" s="7"/>
      <c r="S1243" s="8"/>
    </row>
    <row r="1244" spans="5:19" x14ac:dyDescent="0.2">
      <c r="E1244" s="10"/>
      <c r="F1244" s="10"/>
      <c r="H1244" s="8"/>
      <c r="J1244" s="7"/>
      <c r="L1244" s="7"/>
      <c r="S1244" s="8"/>
    </row>
    <row r="1245" spans="5:19" x14ac:dyDescent="0.2">
      <c r="E1245" s="10"/>
      <c r="F1245" s="10"/>
      <c r="H1245" s="8"/>
      <c r="J1245" s="7"/>
      <c r="L1245" s="7"/>
      <c r="S1245" s="8"/>
    </row>
    <row r="1246" spans="5:19" x14ac:dyDescent="0.2">
      <c r="E1246" s="10"/>
      <c r="F1246" s="10"/>
      <c r="H1246" s="8"/>
      <c r="J1246" s="7"/>
      <c r="L1246" s="7"/>
      <c r="S1246" s="8"/>
    </row>
    <row r="1247" spans="5:19" x14ac:dyDescent="0.2">
      <c r="E1247" s="10"/>
      <c r="F1247" s="10"/>
      <c r="H1247" s="8"/>
      <c r="J1247" s="7"/>
      <c r="L1247" s="7"/>
      <c r="S1247" s="8"/>
    </row>
    <row r="1248" spans="5:19" x14ac:dyDescent="0.2">
      <c r="E1248" s="10"/>
      <c r="F1248" s="10"/>
      <c r="H1248" s="8"/>
      <c r="J1248" s="7"/>
      <c r="L1248" s="7"/>
      <c r="S1248" s="8"/>
    </row>
    <row r="1249" spans="5:19" x14ac:dyDescent="0.2">
      <c r="E1249" s="10"/>
      <c r="F1249" s="10"/>
      <c r="H1249" s="8"/>
      <c r="J1249" s="7"/>
      <c r="L1249" s="7"/>
      <c r="S1249" s="8"/>
    </row>
    <row r="1250" spans="5:19" x14ac:dyDescent="0.2">
      <c r="E1250" s="10"/>
      <c r="F1250" s="10"/>
      <c r="H1250" s="8"/>
      <c r="J1250" s="7"/>
      <c r="L1250" s="7"/>
      <c r="S1250" s="8"/>
    </row>
    <row r="1251" spans="5:19" x14ac:dyDescent="0.2">
      <c r="E1251" s="10"/>
      <c r="F1251" s="10"/>
      <c r="H1251" s="8"/>
      <c r="J1251" s="7"/>
      <c r="L1251" s="7"/>
      <c r="S1251" s="8"/>
    </row>
    <row r="1252" spans="5:19" x14ac:dyDescent="0.2">
      <c r="E1252" s="10"/>
      <c r="F1252" s="10"/>
      <c r="H1252" s="8"/>
      <c r="J1252" s="7"/>
      <c r="L1252" s="7"/>
      <c r="S1252" s="8"/>
    </row>
    <row r="1253" spans="5:19" x14ac:dyDescent="0.2">
      <c r="E1253" s="10"/>
      <c r="F1253" s="10"/>
      <c r="H1253" s="8"/>
      <c r="J1253" s="7"/>
      <c r="L1253" s="7"/>
      <c r="S1253" s="8"/>
    </row>
    <row r="1254" spans="5:19" x14ac:dyDescent="0.2">
      <c r="E1254" s="10"/>
      <c r="F1254" s="10"/>
      <c r="H1254" s="8"/>
      <c r="J1254" s="7"/>
      <c r="L1254" s="7"/>
      <c r="S1254" s="8"/>
    </row>
    <row r="1255" spans="5:19" x14ac:dyDescent="0.2">
      <c r="E1255" s="10"/>
      <c r="F1255" s="10"/>
      <c r="H1255" s="8"/>
      <c r="J1255" s="7"/>
      <c r="L1255" s="7"/>
      <c r="S1255" s="8"/>
    </row>
    <row r="1256" spans="5:19" x14ac:dyDescent="0.2">
      <c r="E1256" s="10"/>
      <c r="F1256" s="10"/>
      <c r="H1256" s="8"/>
      <c r="J1256" s="7"/>
      <c r="L1256" s="7"/>
      <c r="S1256" s="8"/>
    </row>
    <row r="1257" spans="5:19" x14ac:dyDescent="0.2">
      <c r="E1257" s="10"/>
      <c r="F1257" s="10"/>
      <c r="H1257" s="8"/>
      <c r="J1257" s="7"/>
      <c r="L1257" s="7"/>
      <c r="S1257" s="8"/>
    </row>
    <row r="1258" spans="5:19" x14ac:dyDescent="0.2">
      <c r="E1258" s="10"/>
      <c r="F1258" s="10"/>
      <c r="H1258" s="8"/>
      <c r="J1258" s="7"/>
      <c r="L1258" s="7"/>
      <c r="S1258" s="8"/>
    </row>
    <row r="1259" spans="5:19" x14ac:dyDescent="0.2">
      <c r="E1259" s="10"/>
      <c r="F1259" s="10"/>
      <c r="H1259" s="8"/>
      <c r="J1259" s="7"/>
      <c r="L1259" s="7"/>
      <c r="S1259" s="8"/>
    </row>
    <row r="1260" spans="5:19" x14ac:dyDescent="0.2">
      <c r="E1260" s="10"/>
      <c r="F1260" s="10"/>
      <c r="H1260" s="8"/>
      <c r="J1260" s="7"/>
      <c r="L1260" s="7"/>
      <c r="S1260" s="8"/>
    </row>
    <row r="1261" spans="5:19" x14ac:dyDescent="0.2">
      <c r="E1261" s="10"/>
      <c r="F1261" s="10"/>
      <c r="H1261" s="8"/>
      <c r="J1261" s="7"/>
      <c r="L1261" s="7"/>
      <c r="S1261" s="8"/>
    </row>
    <row r="1262" spans="5:19" x14ac:dyDescent="0.2">
      <c r="E1262" s="10"/>
      <c r="F1262" s="10"/>
      <c r="H1262" s="8"/>
      <c r="J1262" s="7"/>
      <c r="L1262" s="7"/>
      <c r="S1262" s="8"/>
    </row>
    <row r="1263" spans="5:19" x14ac:dyDescent="0.2">
      <c r="E1263" s="10"/>
      <c r="F1263" s="10"/>
      <c r="H1263" s="8"/>
      <c r="J1263" s="7"/>
      <c r="L1263" s="7"/>
      <c r="S1263" s="8"/>
    </row>
    <row r="1264" spans="5:19" x14ac:dyDescent="0.2">
      <c r="E1264" s="10"/>
      <c r="F1264" s="10"/>
      <c r="H1264" s="8"/>
      <c r="J1264" s="7"/>
      <c r="L1264" s="7"/>
      <c r="S1264" s="8"/>
    </row>
    <row r="1265" spans="5:19" x14ac:dyDescent="0.2">
      <c r="E1265" s="10"/>
      <c r="F1265" s="10"/>
      <c r="H1265" s="8"/>
      <c r="J1265" s="7"/>
      <c r="L1265" s="7"/>
      <c r="S1265" s="8"/>
    </row>
    <row r="1266" spans="5:19" x14ac:dyDescent="0.2">
      <c r="E1266" s="10"/>
      <c r="F1266" s="10"/>
      <c r="H1266" s="8"/>
      <c r="J1266" s="7"/>
      <c r="L1266" s="7"/>
      <c r="S1266" s="8"/>
    </row>
    <row r="1267" spans="5:19" x14ac:dyDescent="0.2">
      <c r="E1267" s="10"/>
      <c r="F1267" s="10"/>
      <c r="H1267" s="8"/>
      <c r="J1267" s="7"/>
      <c r="L1267" s="7"/>
      <c r="S1267" s="8"/>
    </row>
    <row r="1268" spans="5:19" x14ac:dyDescent="0.2">
      <c r="E1268" s="10"/>
      <c r="F1268" s="10"/>
      <c r="H1268" s="8"/>
      <c r="J1268" s="7"/>
      <c r="L1268" s="7"/>
      <c r="S1268" s="8"/>
    </row>
    <row r="1269" spans="5:19" x14ac:dyDescent="0.2">
      <c r="E1269" s="10"/>
      <c r="F1269" s="10"/>
      <c r="H1269" s="8"/>
      <c r="J1269" s="7"/>
      <c r="L1269" s="7"/>
      <c r="S1269" s="8"/>
    </row>
    <row r="1270" spans="5:19" x14ac:dyDescent="0.2">
      <c r="E1270" s="10"/>
      <c r="F1270" s="10"/>
      <c r="H1270" s="8"/>
      <c r="J1270" s="7"/>
      <c r="L1270" s="7"/>
      <c r="S1270" s="8"/>
    </row>
    <row r="1271" spans="5:19" x14ac:dyDescent="0.2">
      <c r="E1271" s="10"/>
      <c r="F1271" s="10"/>
      <c r="H1271" s="8"/>
      <c r="J1271" s="7"/>
      <c r="L1271" s="7"/>
      <c r="S1271" s="8"/>
    </row>
    <row r="1272" spans="5:19" x14ac:dyDescent="0.2">
      <c r="E1272" s="10"/>
      <c r="F1272" s="10"/>
      <c r="H1272" s="8"/>
      <c r="J1272" s="7"/>
      <c r="L1272" s="7"/>
      <c r="S1272" s="8"/>
    </row>
    <row r="1273" spans="5:19" x14ac:dyDescent="0.2">
      <c r="E1273" s="10"/>
      <c r="F1273" s="10"/>
      <c r="H1273" s="8"/>
      <c r="J1273" s="7"/>
      <c r="L1273" s="7"/>
      <c r="S1273" s="8"/>
    </row>
    <row r="1274" spans="5:19" x14ac:dyDescent="0.2">
      <c r="E1274" s="10"/>
      <c r="F1274" s="10"/>
      <c r="H1274" s="8"/>
      <c r="J1274" s="7"/>
      <c r="L1274" s="7"/>
      <c r="S1274" s="8"/>
    </row>
    <row r="1275" spans="5:19" x14ac:dyDescent="0.2">
      <c r="E1275" s="10"/>
      <c r="F1275" s="10"/>
      <c r="H1275" s="8"/>
      <c r="J1275" s="7"/>
      <c r="L1275" s="7"/>
      <c r="S1275" s="8"/>
    </row>
    <row r="1276" spans="5:19" x14ac:dyDescent="0.2">
      <c r="E1276" s="10"/>
      <c r="F1276" s="10"/>
      <c r="H1276" s="8"/>
      <c r="J1276" s="7"/>
      <c r="L1276" s="7"/>
      <c r="S1276" s="8"/>
    </row>
    <row r="1277" spans="5:19" x14ac:dyDescent="0.2">
      <c r="E1277" s="10"/>
      <c r="F1277" s="10"/>
      <c r="H1277" s="8"/>
      <c r="J1277" s="7"/>
      <c r="L1277" s="7"/>
      <c r="S1277" s="8"/>
    </row>
    <row r="1278" spans="5:19" x14ac:dyDescent="0.2">
      <c r="E1278" s="10"/>
      <c r="F1278" s="10"/>
      <c r="H1278" s="8"/>
      <c r="J1278" s="7"/>
      <c r="L1278" s="7"/>
      <c r="S1278" s="8"/>
    </row>
    <row r="1279" spans="5:19" x14ac:dyDescent="0.2">
      <c r="E1279" s="10"/>
      <c r="F1279" s="10"/>
      <c r="H1279" s="8"/>
      <c r="J1279" s="7"/>
      <c r="L1279" s="7"/>
      <c r="S1279" s="8"/>
    </row>
    <row r="1280" spans="5:19" x14ac:dyDescent="0.2">
      <c r="E1280" s="10"/>
      <c r="F1280" s="10"/>
      <c r="H1280" s="8"/>
      <c r="J1280" s="7"/>
      <c r="L1280" s="7"/>
      <c r="S1280" s="8"/>
    </row>
    <row r="1281" spans="5:19" x14ac:dyDescent="0.2">
      <c r="E1281" s="10"/>
      <c r="F1281" s="10"/>
      <c r="H1281" s="8"/>
      <c r="J1281" s="7"/>
      <c r="L1281" s="7"/>
      <c r="S1281" s="8"/>
    </row>
    <row r="1282" spans="5:19" x14ac:dyDescent="0.2">
      <c r="E1282" s="10"/>
      <c r="F1282" s="10"/>
      <c r="H1282" s="8"/>
      <c r="J1282" s="7"/>
      <c r="L1282" s="7"/>
      <c r="S1282" s="8"/>
    </row>
    <row r="1283" spans="5:19" x14ac:dyDescent="0.2">
      <c r="E1283" s="10"/>
      <c r="F1283" s="10"/>
      <c r="H1283" s="8"/>
      <c r="J1283" s="7"/>
      <c r="L1283" s="7"/>
      <c r="S1283" s="8"/>
    </row>
    <row r="1284" spans="5:19" x14ac:dyDescent="0.2">
      <c r="E1284" s="10"/>
      <c r="F1284" s="10"/>
      <c r="H1284" s="8"/>
      <c r="J1284" s="7"/>
      <c r="L1284" s="7"/>
      <c r="S1284" s="8"/>
    </row>
    <row r="1285" spans="5:19" x14ac:dyDescent="0.2">
      <c r="E1285" s="10"/>
      <c r="F1285" s="10"/>
      <c r="H1285" s="8"/>
      <c r="J1285" s="7"/>
      <c r="L1285" s="7"/>
      <c r="S1285" s="8"/>
    </row>
    <row r="1286" spans="5:19" x14ac:dyDescent="0.2">
      <c r="E1286" s="10"/>
      <c r="F1286" s="10"/>
      <c r="H1286" s="8"/>
      <c r="J1286" s="7"/>
      <c r="L1286" s="7"/>
      <c r="S1286" s="8"/>
    </row>
    <row r="1287" spans="5:19" x14ac:dyDescent="0.2">
      <c r="E1287" s="10"/>
      <c r="F1287" s="10"/>
      <c r="H1287" s="8"/>
      <c r="J1287" s="7"/>
      <c r="L1287" s="7"/>
      <c r="S1287" s="8"/>
    </row>
    <row r="1288" spans="5:19" x14ac:dyDescent="0.2">
      <c r="E1288" s="10"/>
      <c r="F1288" s="10"/>
      <c r="H1288" s="8"/>
      <c r="J1288" s="7"/>
      <c r="L1288" s="7"/>
      <c r="S1288" s="8"/>
    </row>
    <row r="1289" spans="5:19" x14ac:dyDescent="0.2">
      <c r="E1289" s="10"/>
      <c r="F1289" s="10"/>
      <c r="H1289" s="8"/>
      <c r="J1289" s="7"/>
      <c r="L1289" s="7"/>
      <c r="S1289" s="8"/>
    </row>
    <row r="1290" spans="5:19" x14ac:dyDescent="0.2">
      <c r="E1290" s="10"/>
      <c r="F1290" s="10"/>
      <c r="H1290" s="8"/>
      <c r="J1290" s="7"/>
      <c r="L1290" s="7"/>
      <c r="S1290" s="8"/>
    </row>
    <row r="1291" spans="5:19" x14ac:dyDescent="0.2">
      <c r="E1291" s="10"/>
      <c r="F1291" s="10"/>
      <c r="H1291" s="8"/>
      <c r="J1291" s="7"/>
      <c r="L1291" s="7"/>
      <c r="S1291" s="8"/>
    </row>
    <row r="1292" spans="5:19" x14ac:dyDescent="0.2">
      <c r="E1292" s="10"/>
      <c r="F1292" s="10"/>
      <c r="H1292" s="8"/>
      <c r="J1292" s="7"/>
      <c r="L1292" s="7"/>
      <c r="S1292" s="8"/>
    </row>
    <row r="1293" spans="5:19" x14ac:dyDescent="0.2">
      <c r="E1293" s="10"/>
      <c r="F1293" s="10"/>
      <c r="H1293" s="8"/>
      <c r="J1293" s="7"/>
      <c r="L1293" s="7"/>
      <c r="S1293" s="8"/>
    </row>
    <row r="1294" spans="5:19" x14ac:dyDescent="0.2">
      <c r="E1294" s="10"/>
      <c r="F1294" s="10"/>
      <c r="H1294" s="8"/>
      <c r="J1294" s="7"/>
      <c r="L1294" s="7"/>
      <c r="S1294" s="8"/>
    </row>
    <row r="1295" spans="5:19" x14ac:dyDescent="0.2">
      <c r="E1295" s="10"/>
      <c r="F1295" s="10"/>
      <c r="H1295" s="8"/>
      <c r="J1295" s="7"/>
      <c r="L1295" s="7"/>
      <c r="S1295" s="8"/>
    </row>
    <row r="1296" spans="5:19" x14ac:dyDescent="0.2">
      <c r="E1296" s="10"/>
      <c r="F1296" s="10"/>
      <c r="H1296" s="8"/>
      <c r="J1296" s="7"/>
      <c r="L1296" s="7"/>
      <c r="S1296" s="8"/>
    </row>
    <row r="1297" spans="5:19" x14ac:dyDescent="0.2">
      <c r="E1297" s="10"/>
      <c r="F1297" s="10"/>
      <c r="H1297" s="8"/>
      <c r="J1297" s="7"/>
      <c r="L1297" s="7"/>
      <c r="S1297" s="8"/>
    </row>
    <row r="1298" spans="5:19" x14ac:dyDescent="0.2">
      <c r="E1298" s="10"/>
      <c r="F1298" s="10"/>
      <c r="H1298" s="8"/>
      <c r="J1298" s="7"/>
      <c r="L1298" s="7"/>
      <c r="S1298" s="8"/>
    </row>
    <row r="1299" spans="5:19" x14ac:dyDescent="0.2">
      <c r="E1299" s="10"/>
      <c r="F1299" s="10"/>
      <c r="H1299" s="8"/>
      <c r="J1299" s="7"/>
      <c r="L1299" s="7"/>
      <c r="S1299" s="8"/>
    </row>
    <row r="1300" spans="5:19" x14ac:dyDescent="0.2">
      <c r="E1300" s="10"/>
      <c r="F1300" s="10"/>
      <c r="H1300" s="8"/>
      <c r="J1300" s="7"/>
      <c r="L1300" s="7"/>
      <c r="S1300" s="8"/>
    </row>
    <row r="1301" spans="5:19" x14ac:dyDescent="0.2">
      <c r="E1301" s="10"/>
      <c r="F1301" s="10"/>
      <c r="H1301" s="8"/>
      <c r="J1301" s="7"/>
      <c r="L1301" s="7"/>
      <c r="S1301" s="8"/>
    </row>
    <row r="1302" spans="5:19" x14ac:dyDescent="0.2">
      <c r="E1302" s="10"/>
      <c r="F1302" s="10"/>
      <c r="H1302" s="8"/>
      <c r="J1302" s="7"/>
      <c r="L1302" s="7"/>
      <c r="S1302" s="8"/>
    </row>
    <row r="1303" spans="5:19" x14ac:dyDescent="0.2">
      <c r="E1303" s="10"/>
      <c r="F1303" s="10"/>
      <c r="H1303" s="8"/>
      <c r="J1303" s="7"/>
      <c r="L1303" s="7"/>
      <c r="S1303" s="8"/>
    </row>
    <row r="1304" spans="5:19" x14ac:dyDescent="0.2">
      <c r="E1304" s="10"/>
      <c r="F1304" s="10"/>
      <c r="H1304" s="8"/>
      <c r="J1304" s="7"/>
      <c r="L1304" s="7"/>
      <c r="S1304" s="8"/>
    </row>
    <row r="1305" spans="5:19" x14ac:dyDescent="0.2">
      <c r="E1305" s="10"/>
      <c r="F1305" s="10"/>
      <c r="H1305" s="8"/>
      <c r="J1305" s="7"/>
      <c r="L1305" s="7"/>
      <c r="S1305" s="8"/>
    </row>
    <row r="1306" spans="5:19" x14ac:dyDescent="0.2">
      <c r="E1306" s="10"/>
      <c r="F1306" s="10"/>
      <c r="H1306" s="8"/>
      <c r="J1306" s="7"/>
      <c r="L1306" s="7"/>
      <c r="S1306" s="8"/>
    </row>
    <row r="1307" spans="5:19" x14ac:dyDescent="0.2">
      <c r="E1307" s="10"/>
      <c r="F1307" s="10"/>
      <c r="H1307" s="8"/>
      <c r="J1307" s="7"/>
      <c r="L1307" s="7"/>
      <c r="S1307" s="8"/>
    </row>
    <row r="1308" spans="5:19" x14ac:dyDescent="0.2">
      <c r="E1308" s="10"/>
      <c r="F1308" s="10"/>
      <c r="H1308" s="8"/>
      <c r="J1308" s="7"/>
      <c r="L1308" s="7"/>
      <c r="S1308" s="8"/>
    </row>
    <row r="1309" spans="5:19" x14ac:dyDescent="0.2">
      <c r="E1309" s="10"/>
      <c r="F1309" s="10"/>
      <c r="H1309" s="8"/>
      <c r="J1309" s="7"/>
      <c r="L1309" s="7"/>
      <c r="S1309" s="8"/>
    </row>
    <row r="1310" spans="5:19" x14ac:dyDescent="0.2">
      <c r="E1310" s="10"/>
      <c r="F1310" s="10"/>
      <c r="H1310" s="8"/>
      <c r="J1310" s="7"/>
      <c r="L1310" s="7"/>
      <c r="S1310" s="8"/>
    </row>
    <row r="1311" spans="5:19" x14ac:dyDescent="0.2">
      <c r="E1311" s="10"/>
      <c r="F1311" s="10"/>
      <c r="H1311" s="8"/>
      <c r="J1311" s="7"/>
      <c r="L1311" s="7"/>
      <c r="S1311" s="8"/>
    </row>
    <row r="1312" spans="5:19" x14ac:dyDescent="0.2">
      <c r="E1312" s="10"/>
      <c r="F1312" s="10"/>
      <c r="H1312" s="8"/>
      <c r="J1312" s="7"/>
      <c r="L1312" s="7"/>
      <c r="S1312" s="8"/>
    </row>
    <row r="1313" spans="5:19" x14ac:dyDescent="0.2">
      <c r="E1313" s="10"/>
      <c r="F1313" s="10"/>
      <c r="H1313" s="8"/>
      <c r="J1313" s="7"/>
      <c r="L1313" s="7"/>
      <c r="S1313" s="8"/>
    </row>
    <row r="1314" spans="5:19" x14ac:dyDescent="0.2">
      <c r="E1314" s="10"/>
      <c r="F1314" s="10"/>
      <c r="H1314" s="8"/>
      <c r="J1314" s="7"/>
      <c r="L1314" s="7"/>
      <c r="S1314" s="8"/>
    </row>
    <row r="1315" spans="5:19" x14ac:dyDescent="0.2">
      <c r="E1315" s="10"/>
      <c r="F1315" s="10"/>
      <c r="H1315" s="8"/>
      <c r="J1315" s="7"/>
      <c r="L1315" s="7"/>
      <c r="S1315" s="8"/>
    </row>
    <row r="1316" spans="5:19" x14ac:dyDescent="0.2">
      <c r="E1316" s="10"/>
      <c r="F1316" s="10"/>
      <c r="H1316" s="8"/>
      <c r="J1316" s="7"/>
      <c r="L1316" s="7"/>
      <c r="S1316" s="8"/>
    </row>
    <row r="1317" spans="5:19" x14ac:dyDescent="0.2">
      <c r="E1317" s="10"/>
      <c r="F1317" s="10"/>
      <c r="H1317" s="8"/>
      <c r="J1317" s="7"/>
      <c r="L1317" s="7"/>
      <c r="S1317" s="8"/>
    </row>
    <row r="1318" spans="5:19" x14ac:dyDescent="0.2">
      <c r="E1318" s="10"/>
      <c r="F1318" s="10"/>
      <c r="H1318" s="8"/>
      <c r="J1318" s="7"/>
      <c r="L1318" s="7"/>
      <c r="S1318" s="8"/>
    </row>
    <row r="1319" spans="5:19" x14ac:dyDescent="0.2">
      <c r="E1319" s="10"/>
      <c r="F1319" s="10"/>
      <c r="H1319" s="8"/>
      <c r="J1319" s="7"/>
      <c r="L1319" s="7"/>
      <c r="S1319" s="8"/>
    </row>
    <row r="1320" spans="5:19" x14ac:dyDescent="0.2">
      <c r="E1320" s="10"/>
      <c r="F1320" s="10"/>
      <c r="H1320" s="8"/>
      <c r="J1320" s="7"/>
      <c r="L1320" s="7"/>
      <c r="S1320" s="8"/>
    </row>
    <row r="1321" spans="5:19" x14ac:dyDescent="0.2">
      <c r="E1321" s="10"/>
      <c r="F1321" s="10"/>
      <c r="H1321" s="8"/>
      <c r="J1321" s="7"/>
      <c r="L1321" s="7"/>
      <c r="S1321" s="8"/>
    </row>
    <row r="1322" spans="5:19" x14ac:dyDescent="0.2">
      <c r="E1322" s="10"/>
      <c r="F1322" s="10"/>
      <c r="H1322" s="8"/>
      <c r="J1322" s="7"/>
      <c r="L1322" s="7"/>
      <c r="S1322" s="8"/>
    </row>
    <row r="1323" spans="5:19" x14ac:dyDescent="0.2">
      <c r="E1323" s="10"/>
      <c r="F1323" s="10"/>
      <c r="H1323" s="8"/>
      <c r="J1323" s="7"/>
      <c r="L1323" s="7"/>
      <c r="S1323" s="8"/>
    </row>
    <row r="1324" spans="5:19" x14ac:dyDescent="0.2">
      <c r="E1324" s="10"/>
      <c r="F1324" s="10"/>
      <c r="H1324" s="8"/>
      <c r="J1324" s="7"/>
      <c r="L1324" s="7"/>
      <c r="S1324" s="8"/>
    </row>
    <row r="1325" spans="5:19" x14ac:dyDescent="0.2">
      <c r="E1325" s="10"/>
      <c r="F1325" s="10"/>
      <c r="H1325" s="8"/>
      <c r="J1325" s="7"/>
      <c r="L1325" s="7"/>
      <c r="S1325" s="8"/>
    </row>
    <row r="1326" spans="5:19" x14ac:dyDescent="0.2">
      <c r="E1326" s="10"/>
      <c r="F1326" s="10"/>
      <c r="H1326" s="8"/>
      <c r="J1326" s="7"/>
      <c r="L1326" s="7"/>
      <c r="S1326" s="8"/>
    </row>
    <row r="1327" spans="5:19" x14ac:dyDescent="0.2">
      <c r="E1327" s="10"/>
      <c r="F1327" s="10"/>
      <c r="H1327" s="8"/>
      <c r="J1327" s="7"/>
      <c r="L1327" s="7"/>
      <c r="S1327" s="8"/>
    </row>
    <row r="1328" spans="5:19" x14ac:dyDescent="0.2">
      <c r="E1328" s="10"/>
      <c r="F1328" s="10"/>
      <c r="H1328" s="8"/>
      <c r="J1328" s="7"/>
      <c r="L1328" s="7"/>
      <c r="S1328" s="8"/>
    </row>
    <row r="1329" spans="5:19" x14ac:dyDescent="0.2">
      <c r="E1329" s="10"/>
      <c r="F1329" s="10"/>
      <c r="H1329" s="8"/>
      <c r="J1329" s="7"/>
      <c r="L1329" s="7"/>
      <c r="S1329" s="8"/>
    </row>
    <row r="1330" spans="5:19" x14ac:dyDescent="0.2">
      <c r="E1330" s="10"/>
      <c r="F1330" s="10"/>
      <c r="H1330" s="8"/>
      <c r="J1330" s="7"/>
      <c r="L1330" s="7"/>
      <c r="S1330" s="8"/>
    </row>
    <row r="1331" spans="5:19" x14ac:dyDescent="0.2">
      <c r="E1331" s="10"/>
      <c r="F1331" s="10"/>
      <c r="H1331" s="8"/>
      <c r="J1331" s="7"/>
      <c r="L1331" s="7"/>
      <c r="S1331" s="8"/>
    </row>
    <row r="1332" spans="5:19" x14ac:dyDescent="0.2">
      <c r="E1332" s="10"/>
      <c r="F1332" s="10"/>
      <c r="H1332" s="8"/>
      <c r="J1332" s="7"/>
      <c r="L1332" s="7"/>
      <c r="S1332" s="8"/>
    </row>
    <row r="1333" spans="5:19" x14ac:dyDescent="0.2">
      <c r="E1333" s="10"/>
      <c r="F1333" s="10"/>
      <c r="H1333" s="8"/>
      <c r="J1333" s="7"/>
      <c r="L1333" s="7"/>
      <c r="S1333" s="8"/>
    </row>
    <row r="1334" spans="5:19" x14ac:dyDescent="0.2">
      <c r="E1334" s="10"/>
      <c r="F1334" s="10"/>
      <c r="H1334" s="8"/>
      <c r="J1334" s="7"/>
      <c r="L1334" s="7"/>
      <c r="S1334" s="8"/>
    </row>
    <row r="1335" spans="5:19" x14ac:dyDescent="0.2">
      <c r="E1335" s="10"/>
      <c r="F1335" s="10"/>
      <c r="H1335" s="8"/>
      <c r="J1335" s="7"/>
      <c r="L1335" s="7"/>
      <c r="S1335" s="8"/>
    </row>
    <row r="1336" spans="5:19" x14ac:dyDescent="0.2">
      <c r="E1336" s="10"/>
      <c r="F1336" s="10"/>
      <c r="H1336" s="8"/>
      <c r="J1336" s="7"/>
      <c r="L1336" s="7"/>
      <c r="S1336" s="8"/>
    </row>
    <row r="1337" spans="5:19" x14ac:dyDescent="0.2">
      <c r="E1337" s="10"/>
      <c r="F1337" s="10"/>
      <c r="H1337" s="8"/>
      <c r="J1337" s="7"/>
      <c r="L1337" s="7"/>
      <c r="S1337" s="8"/>
    </row>
    <row r="1338" spans="5:19" x14ac:dyDescent="0.2">
      <c r="E1338" s="10"/>
      <c r="F1338" s="10"/>
      <c r="H1338" s="8"/>
      <c r="J1338" s="7"/>
      <c r="L1338" s="7"/>
      <c r="S1338" s="8"/>
    </row>
    <row r="1339" spans="5:19" x14ac:dyDescent="0.2">
      <c r="E1339" s="10"/>
      <c r="F1339" s="10"/>
      <c r="H1339" s="8"/>
      <c r="J1339" s="7"/>
      <c r="L1339" s="7"/>
      <c r="S1339" s="8"/>
    </row>
    <row r="1340" spans="5:19" x14ac:dyDescent="0.2">
      <c r="E1340" s="10"/>
      <c r="F1340" s="10"/>
      <c r="H1340" s="8"/>
      <c r="J1340" s="7"/>
      <c r="L1340" s="7"/>
      <c r="S1340" s="8"/>
    </row>
    <row r="1341" spans="5:19" x14ac:dyDescent="0.2">
      <c r="E1341" s="10"/>
      <c r="F1341" s="10"/>
      <c r="H1341" s="8"/>
      <c r="J1341" s="7"/>
      <c r="L1341" s="7"/>
      <c r="S1341" s="8"/>
    </row>
    <row r="1342" spans="5:19" x14ac:dyDescent="0.2">
      <c r="E1342" s="10"/>
      <c r="F1342" s="10"/>
      <c r="H1342" s="8"/>
      <c r="J1342" s="7"/>
      <c r="L1342" s="7"/>
      <c r="S1342" s="8"/>
    </row>
    <row r="1343" spans="5:19" x14ac:dyDescent="0.2">
      <c r="E1343" s="10"/>
      <c r="F1343" s="10"/>
      <c r="H1343" s="8"/>
      <c r="J1343" s="7"/>
      <c r="L1343" s="7"/>
      <c r="S1343" s="8"/>
    </row>
    <row r="1344" spans="5:19" x14ac:dyDescent="0.2">
      <c r="E1344" s="10"/>
      <c r="F1344" s="10"/>
      <c r="H1344" s="8"/>
      <c r="J1344" s="7"/>
      <c r="L1344" s="7"/>
      <c r="S1344" s="8"/>
    </row>
    <row r="1345" spans="5:19" x14ac:dyDescent="0.2">
      <c r="E1345" s="10"/>
      <c r="F1345" s="10"/>
      <c r="H1345" s="8"/>
      <c r="J1345" s="7"/>
      <c r="L1345" s="7"/>
      <c r="S1345" s="8"/>
    </row>
    <row r="1346" spans="5:19" x14ac:dyDescent="0.2">
      <c r="E1346" s="10"/>
      <c r="F1346" s="10"/>
      <c r="H1346" s="8"/>
      <c r="J1346" s="7"/>
      <c r="L1346" s="7"/>
      <c r="S1346" s="8"/>
    </row>
    <row r="1347" spans="5:19" x14ac:dyDescent="0.2">
      <c r="E1347" s="10"/>
      <c r="F1347" s="10"/>
      <c r="H1347" s="8"/>
      <c r="J1347" s="7"/>
      <c r="L1347" s="7"/>
      <c r="S1347" s="8"/>
    </row>
    <row r="1348" spans="5:19" x14ac:dyDescent="0.2">
      <c r="E1348" s="10"/>
      <c r="F1348" s="10"/>
      <c r="H1348" s="8"/>
      <c r="J1348" s="7"/>
      <c r="L1348" s="7"/>
      <c r="S1348" s="8"/>
    </row>
    <row r="1349" spans="5:19" x14ac:dyDescent="0.2">
      <c r="E1349" s="10"/>
      <c r="F1349" s="10"/>
      <c r="H1349" s="8"/>
      <c r="J1349" s="7"/>
      <c r="L1349" s="7"/>
      <c r="S1349" s="8"/>
    </row>
    <row r="1350" spans="5:19" x14ac:dyDescent="0.2">
      <c r="E1350" s="10"/>
      <c r="F1350" s="10"/>
      <c r="H1350" s="8"/>
      <c r="J1350" s="7"/>
      <c r="L1350" s="7"/>
      <c r="S1350" s="8"/>
    </row>
    <row r="1351" spans="5:19" x14ac:dyDescent="0.2">
      <c r="E1351" s="10"/>
      <c r="F1351" s="10"/>
      <c r="H1351" s="8"/>
      <c r="J1351" s="7"/>
      <c r="L1351" s="7"/>
      <c r="S1351" s="8"/>
    </row>
    <row r="1352" spans="5:19" x14ac:dyDescent="0.2">
      <c r="E1352" s="10"/>
      <c r="F1352" s="10"/>
      <c r="H1352" s="8"/>
      <c r="J1352" s="7"/>
      <c r="L1352" s="7"/>
      <c r="S1352" s="8"/>
    </row>
    <row r="1353" spans="5:19" x14ac:dyDescent="0.2">
      <c r="E1353" s="10"/>
      <c r="F1353" s="10"/>
      <c r="H1353" s="8"/>
      <c r="J1353" s="7"/>
      <c r="L1353" s="7"/>
      <c r="S1353" s="8"/>
    </row>
    <row r="1354" spans="5:19" x14ac:dyDescent="0.2">
      <c r="E1354" s="10"/>
      <c r="F1354" s="10"/>
      <c r="H1354" s="8"/>
      <c r="J1354" s="7"/>
      <c r="L1354" s="7"/>
      <c r="S1354" s="8"/>
    </row>
    <row r="1355" spans="5:19" x14ac:dyDescent="0.2">
      <c r="E1355" s="10"/>
      <c r="F1355" s="10"/>
      <c r="H1355" s="8"/>
      <c r="J1355" s="7"/>
      <c r="L1355" s="7"/>
      <c r="S1355" s="8"/>
    </row>
    <row r="1356" spans="5:19" x14ac:dyDescent="0.2">
      <c r="E1356" s="10"/>
      <c r="F1356" s="10"/>
      <c r="H1356" s="8"/>
      <c r="J1356" s="7"/>
      <c r="L1356" s="7"/>
      <c r="S1356" s="8"/>
    </row>
    <row r="1357" spans="5:19" x14ac:dyDescent="0.2">
      <c r="E1357" s="10"/>
      <c r="F1357" s="10"/>
      <c r="H1357" s="8"/>
      <c r="J1357" s="7"/>
      <c r="L1357" s="7"/>
      <c r="S1357" s="8"/>
    </row>
    <row r="1358" spans="5:19" x14ac:dyDescent="0.2">
      <c r="E1358" s="10"/>
      <c r="F1358" s="10"/>
      <c r="H1358" s="8"/>
      <c r="J1358" s="7"/>
      <c r="L1358" s="7"/>
      <c r="S1358" s="8"/>
    </row>
    <row r="1359" spans="5:19" x14ac:dyDescent="0.2">
      <c r="E1359" s="10"/>
      <c r="F1359" s="10"/>
      <c r="H1359" s="8"/>
      <c r="J1359" s="7"/>
      <c r="L1359" s="7"/>
      <c r="S1359" s="8"/>
    </row>
    <row r="1360" spans="5:19" x14ac:dyDescent="0.2">
      <c r="E1360" s="10"/>
      <c r="F1360" s="10"/>
      <c r="H1360" s="8"/>
      <c r="J1360" s="7"/>
      <c r="L1360" s="7"/>
      <c r="S1360" s="8"/>
    </row>
    <row r="1361" spans="5:19" x14ac:dyDescent="0.2">
      <c r="E1361" s="10"/>
      <c r="F1361" s="10"/>
      <c r="H1361" s="8"/>
      <c r="J1361" s="7"/>
      <c r="L1361" s="7"/>
      <c r="S1361" s="8"/>
    </row>
    <row r="1362" spans="5:19" x14ac:dyDescent="0.2">
      <c r="E1362" s="10"/>
      <c r="F1362" s="10"/>
      <c r="H1362" s="8"/>
      <c r="J1362" s="7"/>
      <c r="L1362" s="7"/>
      <c r="S1362" s="8"/>
    </row>
    <row r="1363" spans="5:19" x14ac:dyDescent="0.2">
      <c r="E1363" s="10"/>
      <c r="F1363" s="10"/>
      <c r="H1363" s="8"/>
      <c r="J1363" s="7"/>
      <c r="L1363" s="7"/>
      <c r="S1363" s="8"/>
    </row>
    <row r="1364" spans="5:19" x14ac:dyDescent="0.2">
      <c r="E1364" s="10"/>
      <c r="F1364" s="10"/>
      <c r="H1364" s="8"/>
      <c r="J1364" s="7"/>
      <c r="L1364" s="7"/>
      <c r="S1364" s="8"/>
    </row>
    <row r="1365" spans="5:19" x14ac:dyDescent="0.2">
      <c r="E1365" s="10"/>
      <c r="F1365" s="10"/>
      <c r="H1365" s="8"/>
      <c r="J1365" s="7"/>
      <c r="L1365" s="7"/>
      <c r="S1365" s="8"/>
    </row>
    <row r="1366" spans="5:19" x14ac:dyDescent="0.2">
      <c r="E1366" s="10"/>
      <c r="F1366" s="10"/>
      <c r="H1366" s="8"/>
      <c r="J1366" s="7"/>
      <c r="L1366" s="7"/>
      <c r="S1366" s="8"/>
    </row>
    <row r="1367" spans="5:19" x14ac:dyDescent="0.2">
      <c r="E1367" s="10"/>
      <c r="F1367" s="10"/>
      <c r="H1367" s="8"/>
      <c r="J1367" s="7"/>
      <c r="L1367" s="7"/>
      <c r="S1367" s="8"/>
    </row>
    <row r="1368" spans="5:19" x14ac:dyDescent="0.2">
      <c r="E1368" s="10"/>
      <c r="F1368" s="10"/>
      <c r="H1368" s="8"/>
      <c r="J1368" s="7"/>
      <c r="L1368" s="7"/>
      <c r="S1368" s="8"/>
    </row>
    <row r="1369" spans="5:19" x14ac:dyDescent="0.2">
      <c r="E1369" s="10"/>
      <c r="F1369" s="10"/>
      <c r="H1369" s="8"/>
      <c r="J1369" s="7"/>
      <c r="L1369" s="7"/>
      <c r="S1369" s="8"/>
    </row>
    <row r="1370" spans="5:19" x14ac:dyDescent="0.2">
      <c r="E1370" s="10"/>
      <c r="F1370" s="10"/>
      <c r="H1370" s="8"/>
      <c r="J1370" s="7"/>
      <c r="L1370" s="7"/>
      <c r="S1370" s="8"/>
    </row>
    <row r="1371" spans="5:19" x14ac:dyDescent="0.2">
      <c r="E1371" s="10"/>
      <c r="F1371" s="10"/>
      <c r="H1371" s="8"/>
      <c r="J1371" s="7"/>
      <c r="L1371" s="7"/>
      <c r="S1371" s="8"/>
    </row>
    <row r="1372" spans="5:19" x14ac:dyDescent="0.2">
      <c r="E1372" s="10"/>
      <c r="F1372" s="10"/>
      <c r="H1372" s="8"/>
      <c r="J1372" s="7"/>
      <c r="L1372" s="7"/>
      <c r="S1372" s="8"/>
    </row>
    <row r="1373" spans="5:19" x14ac:dyDescent="0.2">
      <c r="E1373" s="10"/>
      <c r="F1373" s="10"/>
      <c r="H1373" s="8"/>
      <c r="J1373" s="7"/>
      <c r="L1373" s="7"/>
      <c r="S1373" s="8"/>
    </row>
    <row r="1374" spans="5:19" x14ac:dyDescent="0.2">
      <c r="E1374" s="10"/>
      <c r="F1374" s="10"/>
      <c r="H1374" s="8"/>
      <c r="J1374" s="7"/>
      <c r="L1374" s="7"/>
      <c r="S1374" s="8"/>
    </row>
    <row r="1375" spans="5:19" x14ac:dyDescent="0.2">
      <c r="E1375" s="10"/>
      <c r="F1375" s="10"/>
      <c r="H1375" s="8"/>
      <c r="J1375" s="7"/>
      <c r="L1375" s="7"/>
      <c r="S1375" s="8"/>
    </row>
    <row r="1376" spans="5:19" x14ac:dyDescent="0.2">
      <c r="E1376" s="10"/>
      <c r="F1376" s="10"/>
      <c r="H1376" s="8"/>
      <c r="J1376" s="7"/>
      <c r="L1376" s="7"/>
      <c r="S1376" s="8"/>
    </row>
    <row r="1377" spans="5:19" x14ac:dyDescent="0.2">
      <c r="E1377" s="10"/>
      <c r="F1377" s="10"/>
      <c r="H1377" s="8"/>
      <c r="J1377" s="7"/>
      <c r="L1377" s="7"/>
      <c r="S1377" s="8"/>
    </row>
    <row r="1378" spans="5:19" x14ac:dyDescent="0.2">
      <c r="E1378" s="10"/>
      <c r="F1378" s="10"/>
      <c r="H1378" s="8"/>
      <c r="J1378" s="7"/>
      <c r="L1378" s="7"/>
      <c r="S1378" s="8"/>
    </row>
    <row r="1379" spans="5:19" x14ac:dyDescent="0.2">
      <c r="E1379" s="10"/>
      <c r="F1379" s="10"/>
      <c r="H1379" s="8"/>
      <c r="J1379" s="7"/>
      <c r="L1379" s="7"/>
      <c r="S1379" s="8"/>
    </row>
    <row r="1380" spans="5:19" x14ac:dyDescent="0.2">
      <c r="E1380" s="10"/>
      <c r="F1380" s="10"/>
      <c r="H1380" s="8"/>
      <c r="J1380" s="7"/>
      <c r="L1380" s="7"/>
      <c r="S1380" s="8"/>
    </row>
    <row r="1381" spans="5:19" x14ac:dyDescent="0.2">
      <c r="E1381" s="10"/>
      <c r="F1381" s="10"/>
      <c r="H1381" s="8"/>
      <c r="J1381" s="7"/>
      <c r="L1381" s="7"/>
      <c r="S1381" s="8"/>
    </row>
    <row r="1382" spans="5:19" x14ac:dyDescent="0.2">
      <c r="E1382" s="10"/>
      <c r="F1382" s="10"/>
      <c r="H1382" s="8"/>
      <c r="J1382" s="7"/>
      <c r="L1382" s="7"/>
      <c r="S1382" s="8"/>
    </row>
    <row r="1383" spans="5:19" x14ac:dyDescent="0.2">
      <c r="E1383" s="10"/>
      <c r="F1383" s="10"/>
      <c r="H1383" s="8"/>
      <c r="J1383" s="7"/>
      <c r="L1383" s="7"/>
      <c r="S1383" s="8"/>
    </row>
    <row r="1384" spans="5:19" x14ac:dyDescent="0.2">
      <c r="E1384" s="10"/>
      <c r="F1384" s="10"/>
      <c r="H1384" s="8"/>
      <c r="J1384" s="7"/>
      <c r="L1384" s="7"/>
      <c r="S1384" s="8"/>
    </row>
    <row r="1385" spans="5:19" x14ac:dyDescent="0.2">
      <c r="E1385" s="10"/>
      <c r="F1385" s="10"/>
      <c r="H1385" s="8"/>
      <c r="J1385" s="7"/>
      <c r="L1385" s="7"/>
      <c r="S1385" s="8"/>
    </row>
    <row r="1386" spans="5:19" x14ac:dyDescent="0.2">
      <c r="E1386" s="10"/>
      <c r="F1386" s="10"/>
      <c r="H1386" s="8"/>
      <c r="J1386" s="7"/>
      <c r="L1386" s="7"/>
      <c r="S1386" s="8"/>
    </row>
    <row r="1387" spans="5:19" x14ac:dyDescent="0.2">
      <c r="E1387" s="10"/>
      <c r="F1387" s="10"/>
      <c r="H1387" s="8"/>
      <c r="J1387" s="7"/>
      <c r="L1387" s="7"/>
      <c r="S1387" s="8"/>
    </row>
    <row r="1388" spans="5:19" x14ac:dyDescent="0.2">
      <c r="E1388" s="10"/>
      <c r="F1388" s="10"/>
      <c r="H1388" s="8"/>
      <c r="J1388" s="7"/>
      <c r="L1388" s="7"/>
      <c r="S1388" s="8"/>
    </row>
    <row r="1389" spans="5:19" x14ac:dyDescent="0.2">
      <c r="E1389" s="10"/>
      <c r="F1389" s="10"/>
      <c r="H1389" s="8"/>
      <c r="J1389" s="7"/>
      <c r="L1389" s="7"/>
      <c r="S1389" s="8"/>
    </row>
    <row r="1390" spans="5:19" x14ac:dyDescent="0.2">
      <c r="E1390" s="10"/>
      <c r="F1390" s="10"/>
      <c r="H1390" s="8"/>
      <c r="J1390" s="7"/>
      <c r="L1390" s="7"/>
      <c r="S1390" s="8"/>
    </row>
    <row r="1391" spans="5:19" x14ac:dyDescent="0.2">
      <c r="E1391" s="10"/>
      <c r="F1391" s="10"/>
      <c r="H1391" s="8"/>
      <c r="J1391" s="7"/>
      <c r="L1391" s="7"/>
      <c r="S1391" s="8"/>
    </row>
    <row r="1392" spans="5:19" x14ac:dyDescent="0.2">
      <c r="E1392" s="10"/>
      <c r="F1392" s="10"/>
      <c r="H1392" s="8"/>
      <c r="J1392" s="7"/>
      <c r="L1392" s="7"/>
      <c r="S1392" s="8"/>
    </row>
    <row r="1393" spans="5:19" x14ac:dyDescent="0.2">
      <c r="E1393" s="10"/>
      <c r="F1393" s="10"/>
      <c r="H1393" s="8"/>
      <c r="J1393" s="7"/>
      <c r="L1393" s="7"/>
      <c r="S1393" s="8"/>
    </row>
    <row r="1394" spans="5:19" x14ac:dyDescent="0.2">
      <c r="E1394" s="10"/>
      <c r="F1394" s="10"/>
      <c r="H1394" s="8"/>
      <c r="J1394" s="7"/>
      <c r="L1394" s="7"/>
      <c r="S1394" s="8"/>
    </row>
    <row r="1395" spans="5:19" x14ac:dyDescent="0.2">
      <c r="E1395" s="10"/>
      <c r="F1395" s="10"/>
      <c r="H1395" s="8"/>
      <c r="J1395" s="7"/>
      <c r="L1395" s="7"/>
      <c r="S1395" s="8"/>
    </row>
    <row r="1396" spans="5:19" x14ac:dyDescent="0.2">
      <c r="E1396" s="10"/>
      <c r="F1396" s="10"/>
      <c r="H1396" s="8"/>
      <c r="J1396" s="7"/>
      <c r="L1396" s="7"/>
      <c r="S1396" s="8"/>
    </row>
    <row r="1397" spans="5:19" x14ac:dyDescent="0.2">
      <c r="E1397" s="10"/>
      <c r="F1397" s="10"/>
      <c r="H1397" s="8"/>
      <c r="J1397" s="7"/>
      <c r="L1397" s="7"/>
      <c r="S1397" s="8"/>
    </row>
    <row r="1398" spans="5:19" x14ac:dyDescent="0.2">
      <c r="E1398" s="10"/>
      <c r="F1398" s="10"/>
      <c r="H1398" s="8"/>
      <c r="J1398" s="7"/>
      <c r="L1398" s="7"/>
      <c r="S1398" s="8"/>
    </row>
    <row r="1399" spans="5:19" x14ac:dyDescent="0.2">
      <c r="E1399" s="10"/>
      <c r="F1399" s="10"/>
      <c r="H1399" s="8"/>
      <c r="J1399" s="7"/>
      <c r="L1399" s="7"/>
      <c r="S1399" s="8"/>
    </row>
    <row r="1400" spans="5:19" x14ac:dyDescent="0.2">
      <c r="E1400" s="10"/>
      <c r="F1400" s="10"/>
      <c r="H1400" s="8"/>
      <c r="J1400" s="7"/>
      <c r="L1400" s="7"/>
      <c r="S1400" s="8"/>
    </row>
    <row r="1401" spans="5:19" x14ac:dyDescent="0.2">
      <c r="E1401" s="10"/>
      <c r="F1401" s="10"/>
      <c r="H1401" s="8"/>
      <c r="J1401" s="7"/>
      <c r="L1401" s="7"/>
      <c r="S1401" s="8"/>
    </row>
    <row r="1402" spans="5:19" x14ac:dyDescent="0.2">
      <c r="E1402" s="10"/>
      <c r="F1402" s="10"/>
      <c r="H1402" s="8"/>
      <c r="J1402" s="7"/>
      <c r="L1402" s="7"/>
      <c r="S1402" s="8"/>
    </row>
    <row r="1403" spans="5:19" x14ac:dyDescent="0.2">
      <c r="E1403" s="10"/>
      <c r="F1403" s="10"/>
      <c r="H1403" s="8"/>
      <c r="J1403" s="7"/>
      <c r="L1403" s="7"/>
      <c r="S1403" s="8"/>
    </row>
    <row r="1404" spans="5:19" x14ac:dyDescent="0.2">
      <c r="E1404" s="10"/>
      <c r="F1404" s="10"/>
      <c r="H1404" s="8"/>
      <c r="J1404" s="7"/>
      <c r="L1404" s="7"/>
      <c r="S140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workbookViewId="0"/>
  </sheetViews>
  <sheetFormatPr defaultRowHeight="12.75" x14ac:dyDescent="0.2"/>
  <cols>
    <col min="2" max="2" width="33.42578125" bestFit="1" customWidth="1"/>
  </cols>
  <sheetData>
    <row r="2" spans="2:2" x14ac:dyDescent="0.2">
      <c r="B2" s="142" t="s">
        <v>604</v>
      </c>
    </row>
    <row r="4" spans="2:2" x14ac:dyDescent="0.2">
      <c r="B4" t="s">
        <v>592</v>
      </c>
    </row>
    <row r="5" spans="2:2" x14ac:dyDescent="0.2">
      <c r="B5" t="s">
        <v>593</v>
      </c>
    </row>
    <row r="6" spans="2:2" x14ac:dyDescent="0.2">
      <c r="B6" t="s">
        <v>594</v>
      </c>
    </row>
    <row r="7" spans="2:2" x14ac:dyDescent="0.2">
      <c r="B7" t="s">
        <v>595</v>
      </c>
    </row>
    <row r="8" spans="2:2" x14ac:dyDescent="0.2">
      <c r="B8" t="s">
        <v>596</v>
      </c>
    </row>
    <row r="9" spans="2:2" x14ac:dyDescent="0.2">
      <c r="B9" t="s">
        <v>597</v>
      </c>
    </row>
    <row r="10" spans="2:2" x14ac:dyDescent="0.2">
      <c r="B10" t="s">
        <v>598</v>
      </c>
    </row>
    <row r="11" spans="2:2" x14ac:dyDescent="0.2">
      <c r="B11" t="s">
        <v>599</v>
      </c>
    </row>
    <row r="12" spans="2:2" x14ac:dyDescent="0.2">
      <c r="B12" t="s">
        <v>600</v>
      </c>
    </row>
    <row r="13" spans="2:2" x14ac:dyDescent="0.2">
      <c r="B13" t="s">
        <v>601</v>
      </c>
    </row>
    <row r="14" spans="2:2" x14ac:dyDescent="0.2">
      <c r="B14" t="s">
        <v>602</v>
      </c>
    </row>
    <row r="15" spans="2:2" x14ac:dyDescent="0.2">
      <c r="B15" t="s">
        <v>603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6"/>
  <sheetViews>
    <sheetView workbookViewId="0"/>
  </sheetViews>
  <sheetFormatPr defaultColWidth="8.85546875" defaultRowHeight="14.25" x14ac:dyDescent="0.2"/>
  <cols>
    <col min="1" max="1" width="4" style="13" customWidth="1"/>
    <col min="2" max="2" width="32.85546875" style="13" bestFit="1" customWidth="1"/>
    <col min="3" max="3" width="32.85546875" style="13" customWidth="1"/>
    <col min="4" max="4" width="17.140625" style="13" bestFit="1" customWidth="1"/>
    <col min="5" max="256" width="8.85546875" style="13"/>
    <col min="257" max="257" width="4" style="13" customWidth="1"/>
    <col min="258" max="258" width="32.85546875" style="13" bestFit="1" customWidth="1"/>
    <col min="259" max="259" width="32.85546875" style="13" customWidth="1"/>
    <col min="260" max="260" width="17.140625" style="13" bestFit="1" customWidth="1"/>
    <col min="261" max="512" width="8.85546875" style="13"/>
    <col min="513" max="513" width="4" style="13" customWidth="1"/>
    <col min="514" max="514" width="32.85546875" style="13" bestFit="1" customWidth="1"/>
    <col min="515" max="515" width="32.85546875" style="13" customWidth="1"/>
    <col min="516" max="516" width="17.140625" style="13" bestFit="1" customWidth="1"/>
    <col min="517" max="768" width="8.85546875" style="13"/>
    <col min="769" max="769" width="4" style="13" customWidth="1"/>
    <col min="770" max="770" width="32.85546875" style="13" bestFit="1" customWidth="1"/>
    <col min="771" max="771" width="32.85546875" style="13" customWidth="1"/>
    <col min="772" max="772" width="17.140625" style="13" bestFit="1" customWidth="1"/>
    <col min="773" max="1024" width="8.85546875" style="13"/>
    <col min="1025" max="1025" width="4" style="13" customWidth="1"/>
    <col min="1026" max="1026" width="32.85546875" style="13" bestFit="1" customWidth="1"/>
    <col min="1027" max="1027" width="32.85546875" style="13" customWidth="1"/>
    <col min="1028" max="1028" width="17.140625" style="13" bestFit="1" customWidth="1"/>
    <col min="1029" max="1280" width="8.85546875" style="13"/>
    <col min="1281" max="1281" width="4" style="13" customWidth="1"/>
    <col min="1282" max="1282" width="32.85546875" style="13" bestFit="1" customWidth="1"/>
    <col min="1283" max="1283" width="32.85546875" style="13" customWidth="1"/>
    <col min="1284" max="1284" width="17.140625" style="13" bestFit="1" customWidth="1"/>
    <col min="1285" max="1536" width="8.85546875" style="13"/>
    <col min="1537" max="1537" width="4" style="13" customWidth="1"/>
    <col min="1538" max="1538" width="32.85546875" style="13" bestFit="1" customWidth="1"/>
    <col min="1539" max="1539" width="32.85546875" style="13" customWidth="1"/>
    <col min="1540" max="1540" width="17.140625" style="13" bestFit="1" customWidth="1"/>
    <col min="1541" max="1792" width="8.85546875" style="13"/>
    <col min="1793" max="1793" width="4" style="13" customWidth="1"/>
    <col min="1794" max="1794" width="32.85546875" style="13" bestFit="1" customWidth="1"/>
    <col min="1795" max="1795" width="32.85546875" style="13" customWidth="1"/>
    <col min="1796" max="1796" width="17.140625" style="13" bestFit="1" customWidth="1"/>
    <col min="1797" max="2048" width="8.85546875" style="13"/>
    <col min="2049" max="2049" width="4" style="13" customWidth="1"/>
    <col min="2050" max="2050" width="32.85546875" style="13" bestFit="1" customWidth="1"/>
    <col min="2051" max="2051" width="32.85546875" style="13" customWidth="1"/>
    <col min="2052" max="2052" width="17.140625" style="13" bestFit="1" customWidth="1"/>
    <col min="2053" max="2304" width="8.85546875" style="13"/>
    <col min="2305" max="2305" width="4" style="13" customWidth="1"/>
    <col min="2306" max="2306" width="32.85546875" style="13" bestFit="1" customWidth="1"/>
    <col min="2307" max="2307" width="32.85546875" style="13" customWidth="1"/>
    <col min="2308" max="2308" width="17.140625" style="13" bestFit="1" customWidth="1"/>
    <col min="2309" max="2560" width="8.85546875" style="13"/>
    <col min="2561" max="2561" width="4" style="13" customWidth="1"/>
    <col min="2562" max="2562" width="32.85546875" style="13" bestFit="1" customWidth="1"/>
    <col min="2563" max="2563" width="32.85546875" style="13" customWidth="1"/>
    <col min="2564" max="2564" width="17.140625" style="13" bestFit="1" customWidth="1"/>
    <col min="2565" max="2816" width="8.85546875" style="13"/>
    <col min="2817" max="2817" width="4" style="13" customWidth="1"/>
    <col min="2818" max="2818" width="32.85546875" style="13" bestFit="1" customWidth="1"/>
    <col min="2819" max="2819" width="32.85546875" style="13" customWidth="1"/>
    <col min="2820" max="2820" width="17.140625" style="13" bestFit="1" customWidth="1"/>
    <col min="2821" max="3072" width="8.85546875" style="13"/>
    <col min="3073" max="3073" width="4" style="13" customWidth="1"/>
    <col min="3074" max="3074" width="32.85546875" style="13" bestFit="1" customWidth="1"/>
    <col min="3075" max="3075" width="32.85546875" style="13" customWidth="1"/>
    <col min="3076" max="3076" width="17.140625" style="13" bestFit="1" customWidth="1"/>
    <col min="3077" max="3328" width="8.85546875" style="13"/>
    <col min="3329" max="3329" width="4" style="13" customWidth="1"/>
    <col min="3330" max="3330" width="32.85546875" style="13" bestFit="1" customWidth="1"/>
    <col min="3331" max="3331" width="32.85546875" style="13" customWidth="1"/>
    <col min="3332" max="3332" width="17.140625" style="13" bestFit="1" customWidth="1"/>
    <col min="3333" max="3584" width="8.85546875" style="13"/>
    <col min="3585" max="3585" width="4" style="13" customWidth="1"/>
    <col min="3586" max="3586" width="32.85546875" style="13" bestFit="1" customWidth="1"/>
    <col min="3587" max="3587" width="32.85546875" style="13" customWidth="1"/>
    <col min="3588" max="3588" width="17.140625" style="13" bestFit="1" customWidth="1"/>
    <col min="3589" max="3840" width="8.85546875" style="13"/>
    <col min="3841" max="3841" width="4" style="13" customWidth="1"/>
    <col min="3842" max="3842" width="32.85546875" style="13" bestFit="1" customWidth="1"/>
    <col min="3843" max="3843" width="32.85546875" style="13" customWidth="1"/>
    <col min="3844" max="3844" width="17.140625" style="13" bestFit="1" customWidth="1"/>
    <col min="3845" max="4096" width="8.85546875" style="13"/>
    <col min="4097" max="4097" width="4" style="13" customWidth="1"/>
    <col min="4098" max="4098" width="32.85546875" style="13" bestFit="1" customWidth="1"/>
    <col min="4099" max="4099" width="32.85546875" style="13" customWidth="1"/>
    <col min="4100" max="4100" width="17.140625" style="13" bestFit="1" customWidth="1"/>
    <col min="4101" max="4352" width="8.85546875" style="13"/>
    <col min="4353" max="4353" width="4" style="13" customWidth="1"/>
    <col min="4354" max="4354" width="32.85546875" style="13" bestFit="1" customWidth="1"/>
    <col min="4355" max="4355" width="32.85546875" style="13" customWidth="1"/>
    <col min="4356" max="4356" width="17.140625" style="13" bestFit="1" customWidth="1"/>
    <col min="4357" max="4608" width="8.85546875" style="13"/>
    <col min="4609" max="4609" width="4" style="13" customWidth="1"/>
    <col min="4610" max="4610" width="32.85546875" style="13" bestFit="1" customWidth="1"/>
    <col min="4611" max="4611" width="32.85546875" style="13" customWidth="1"/>
    <col min="4612" max="4612" width="17.140625" style="13" bestFit="1" customWidth="1"/>
    <col min="4613" max="4864" width="8.85546875" style="13"/>
    <col min="4865" max="4865" width="4" style="13" customWidth="1"/>
    <col min="4866" max="4866" width="32.85546875" style="13" bestFit="1" customWidth="1"/>
    <col min="4867" max="4867" width="32.85546875" style="13" customWidth="1"/>
    <col min="4868" max="4868" width="17.140625" style="13" bestFit="1" customWidth="1"/>
    <col min="4869" max="5120" width="8.85546875" style="13"/>
    <col min="5121" max="5121" width="4" style="13" customWidth="1"/>
    <col min="5122" max="5122" width="32.85546875" style="13" bestFit="1" customWidth="1"/>
    <col min="5123" max="5123" width="32.85546875" style="13" customWidth="1"/>
    <col min="5124" max="5124" width="17.140625" style="13" bestFit="1" customWidth="1"/>
    <col min="5125" max="5376" width="8.85546875" style="13"/>
    <col min="5377" max="5377" width="4" style="13" customWidth="1"/>
    <col min="5378" max="5378" width="32.85546875" style="13" bestFit="1" customWidth="1"/>
    <col min="5379" max="5379" width="32.85546875" style="13" customWidth="1"/>
    <col min="5380" max="5380" width="17.140625" style="13" bestFit="1" customWidth="1"/>
    <col min="5381" max="5632" width="8.85546875" style="13"/>
    <col min="5633" max="5633" width="4" style="13" customWidth="1"/>
    <col min="5634" max="5634" width="32.85546875" style="13" bestFit="1" customWidth="1"/>
    <col min="5635" max="5635" width="32.85546875" style="13" customWidth="1"/>
    <col min="5636" max="5636" width="17.140625" style="13" bestFit="1" customWidth="1"/>
    <col min="5637" max="5888" width="8.85546875" style="13"/>
    <col min="5889" max="5889" width="4" style="13" customWidth="1"/>
    <col min="5890" max="5890" width="32.85546875" style="13" bestFit="1" customWidth="1"/>
    <col min="5891" max="5891" width="32.85546875" style="13" customWidth="1"/>
    <col min="5892" max="5892" width="17.140625" style="13" bestFit="1" customWidth="1"/>
    <col min="5893" max="6144" width="8.85546875" style="13"/>
    <col min="6145" max="6145" width="4" style="13" customWidth="1"/>
    <col min="6146" max="6146" width="32.85546875" style="13" bestFit="1" customWidth="1"/>
    <col min="6147" max="6147" width="32.85546875" style="13" customWidth="1"/>
    <col min="6148" max="6148" width="17.140625" style="13" bestFit="1" customWidth="1"/>
    <col min="6149" max="6400" width="8.85546875" style="13"/>
    <col min="6401" max="6401" width="4" style="13" customWidth="1"/>
    <col min="6402" max="6402" width="32.85546875" style="13" bestFit="1" customWidth="1"/>
    <col min="6403" max="6403" width="32.85546875" style="13" customWidth="1"/>
    <col min="6404" max="6404" width="17.140625" style="13" bestFit="1" customWidth="1"/>
    <col min="6405" max="6656" width="8.85546875" style="13"/>
    <col min="6657" max="6657" width="4" style="13" customWidth="1"/>
    <col min="6658" max="6658" width="32.85546875" style="13" bestFit="1" customWidth="1"/>
    <col min="6659" max="6659" width="32.85546875" style="13" customWidth="1"/>
    <col min="6660" max="6660" width="17.140625" style="13" bestFit="1" customWidth="1"/>
    <col min="6661" max="6912" width="8.85546875" style="13"/>
    <col min="6913" max="6913" width="4" style="13" customWidth="1"/>
    <col min="6914" max="6914" width="32.85546875" style="13" bestFit="1" customWidth="1"/>
    <col min="6915" max="6915" width="32.85546875" style="13" customWidth="1"/>
    <col min="6916" max="6916" width="17.140625" style="13" bestFit="1" customWidth="1"/>
    <col min="6917" max="7168" width="8.85546875" style="13"/>
    <col min="7169" max="7169" width="4" style="13" customWidth="1"/>
    <col min="7170" max="7170" width="32.85546875" style="13" bestFit="1" customWidth="1"/>
    <col min="7171" max="7171" width="32.85546875" style="13" customWidth="1"/>
    <col min="7172" max="7172" width="17.140625" style="13" bestFit="1" customWidth="1"/>
    <col min="7173" max="7424" width="8.85546875" style="13"/>
    <col min="7425" max="7425" width="4" style="13" customWidth="1"/>
    <col min="7426" max="7426" width="32.85546875" style="13" bestFit="1" customWidth="1"/>
    <col min="7427" max="7427" width="32.85546875" style="13" customWidth="1"/>
    <col min="7428" max="7428" width="17.140625" style="13" bestFit="1" customWidth="1"/>
    <col min="7429" max="7680" width="8.85546875" style="13"/>
    <col min="7681" max="7681" width="4" style="13" customWidth="1"/>
    <col min="7682" max="7682" width="32.85546875" style="13" bestFit="1" customWidth="1"/>
    <col min="7683" max="7683" width="32.85546875" style="13" customWidth="1"/>
    <col min="7684" max="7684" width="17.140625" style="13" bestFit="1" customWidth="1"/>
    <col min="7685" max="7936" width="8.85546875" style="13"/>
    <col min="7937" max="7937" width="4" style="13" customWidth="1"/>
    <col min="7938" max="7938" width="32.85546875" style="13" bestFit="1" customWidth="1"/>
    <col min="7939" max="7939" width="32.85546875" style="13" customWidth="1"/>
    <col min="7940" max="7940" width="17.140625" style="13" bestFit="1" customWidth="1"/>
    <col min="7941" max="8192" width="8.85546875" style="13"/>
    <col min="8193" max="8193" width="4" style="13" customWidth="1"/>
    <col min="8194" max="8194" width="32.85546875" style="13" bestFit="1" customWidth="1"/>
    <col min="8195" max="8195" width="32.85546875" style="13" customWidth="1"/>
    <col min="8196" max="8196" width="17.140625" style="13" bestFit="1" customWidth="1"/>
    <col min="8197" max="8448" width="8.85546875" style="13"/>
    <col min="8449" max="8449" width="4" style="13" customWidth="1"/>
    <col min="8450" max="8450" width="32.85546875" style="13" bestFit="1" customWidth="1"/>
    <col min="8451" max="8451" width="32.85546875" style="13" customWidth="1"/>
    <col min="8452" max="8452" width="17.140625" style="13" bestFit="1" customWidth="1"/>
    <col min="8453" max="8704" width="8.85546875" style="13"/>
    <col min="8705" max="8705" width="4" style="13" customWidth="1"/>
    <col min="8706" max="8706" width="32.85546875" style="13" bestFit="1" customWidth="1"/>
    <col min="8707" max="8707" width="32.85546875" style="13" customWidth="1"/>
    <col min="8708" max="8708" width="17.140625" style="13" bestFit="1" customWidth="1"/>
    <col min="8709" max="8960" width="8.85546875" style="13"/>
    <col min="8961" max="8961" width="4" style="13" customWidth="1"/>
    <col min="8962" max="8962" width="32.85546875" style="13" bestFit="1" customWidth="1"/>
    <col min="8963" max="8963" width="32.85546875" style="13" customWidth="1"/>
    <col min="8964" max="8964" width="17.140625" style="13" bestFit="1" customWidth="1"/>
    <col min="8965" max="9216" width="8.85546875" style="13"/>
    <col min="9217" max="9217" width="4" style="13" customWidth="1"/>
    <col min="9218" max="9218" width="32.85546875" style="13" bestFit="1" customWidth="1"/>
    <col min="9219" max="9219" width="32.85546875" style="13" customWidth="1"/>
    <col min="9220" max="9220" width="17.140625" style="13" bestFit="1" customWidth="1"/>
    <col min="9221" max="9472" width="8.85546875" style="13"/>
    <col min="9473" max="9473" width="4" style="13" customWidth="1"/>
    <col min="9474" max="9474" width="32.85546875" style="13" bestFit="1" customWidth="1"/>
    <col min="9475" max="9475" width="32.85546875" style="13" customWidth="1"/>
    <col min="9476" max="9476" width="17.140625" style="13" bestFit="1" customWidth="1"/>
    <col min="9477" max="9728" width="8.85546875" style="13"/>
    <col min="9729" max="9729" width="4" style="13" customWidth="1"/>
    <col min="9730" max="9730" width="32.85546875" style="13" bestFit="1" customWidth="1"/>
    <col min="9731" max="9731" width="32.85546875" style="13" customWidth="1"/>
    <col min="9732" max="9732" width="17.140625" style="13" bestFit="1" customWidth="1"/>
    <col min="9733" max="9984" width="8.85546875" style="13"/>
    <col min="9985" max="9985" width="4" style="13" customWidth="1"/>
    <col min="9986" max="9986" width="32.85546875" style="13" bestFit="1" customWidth="1"/>
    <col min="9987" max="9987" width="32.85546875" style="13" customWidth="1"/>
    <col min="9988" max="9988" width="17.140625" style="13" bestFit="1" customWidth="1"/>
    <col min="9989" max="10240" width="8.85546875" style="13"/>
    <col min="10241" max="10241" width="4" style="13" customWidth="1"/>
    <col min="10242" max="10242" width="32.85546875" style="13" bestFit="1" customWidth="1"/>
    <col min="10243" max="10243" width="32.85546875" style="13" customWidth="1"/>
    <col min="10244" max="10244" width="17.140625" style="13" bestFit="1" customWidth="1"/>
    <col min="10245" max="10496" width="8.85546875" style="13"/>
    <col min="10497" max="10497" width="4" style="13" customWidth="1"/>
    <col min="10498" max="10498" width="32.85546875" style="13" bestFit="1" customWidth="1"/>
    <col min="10499" max="10499" width="32.85546875" style="13" customWidth="1"/>
    <col min="10500" max="10500" width="17.140625" style="13" bestFit="1" customWidth="1"/>
    <col min="10501" max="10752" width="8.85546875" style="13"/>
    <col min="10753" max="10753" width="4" style="13" customWidth="1"/>
    <col min="10754" max="10754" width="32.85546875" style="13" bestFit="1" customWidth="1"/>
    <col min="10755" max="10755" width="32.85546875" style="13" customWidth="1"/>
    <col min="10756" max="10756" width="17.140625" style="13" bestFit="1" customWidth="1"/>
    <col min="10757" max="11008" width="8.85546875" style="13"/>
    <col min="11009" max="11009" width="4" style="13" customWidth="1"/>
    <col min="11010" max="11010" width="32.85546875" style="13" bestFit="1" customWidth="1"/>
    <col min="11011" max="11011" width="32.85546875" style="13" customWidth="1"/>
    <col min="11012" max="11012" width="17.140625" style="13" bestFit="1" customWidth="1"/>
    <col min="11013" max="11264" width="8.85546875" style="13"/>
    <col min="11265" max="11265" width="4" style="13" customWidth="1"/>
    <col min="11266" max="11266" width="32.85546875" style="13" bestFit="1" customWidth="1"/>
    <col min="11267" max="11267" width="32.85546875" style="13" customWidth="1"/>
    <col min="11268" max="11268" width="17.140625" style="13" bestFit="1" customWidth="1"/>
    <col min="11269" max="11520" width="8.85546875" style="13"/>
    <col min="11521" max="11521" width="4" style="13" customWidth="1"/>
    <col min="11522" max="11522" width="32.85546875" style="13" bestFit="1" customWidth="1"/>
    <col min="11523" max="11523" width="32.85546875" style="13" customWidth="1"/>
    <col min="11524" max="11524" width="17.140625" style="13" bestFit="1" customWidth="1"/>
    <col min="11525" max="11776" width="8.85546875" style="13"/>
    <col min="11777" max="11777" width="4" style="13" customWidth="1"/>
    <col min="11778" max="11778" width="32.85546875" style="13" bestFit="1" customWidth="1"/>
    <col min="11779" max="11779" width="32.85546875" style="13" customWidth="1"/>
    <col min="11780" max="11780" width="17.140625" style="13" bestFit="1" customWidth="1"/>
    <col min="11781" max="12032" width="8.85546875" style="13"/>
    <col min="12033" max="12033" width="4" style="13" customWidth="1"/>
    <col min="12034" max="12034" width="32.85546875" style="13" bestFit="1" customWidth="1"/>
    <col min="12035" max="12035" width="32.85546875" style="13" customWidth="1"/>
    <col min="12036" max="12036" width="17.140625" style="13" bestFit="1" customWidth="1"/>
    <col min="12037" max="12288" width="8.85546875" style="13"/>
    <col min="12289" max="12289" width="4" style="13" customWidth="1"/>
    <col min="12290" max="12290" width="32.85546875" style="13" bestFit="1" customWidth="1"/>
    <col min="12291" max="12291" width="32.85546875" style="13" customWidth="1"/>
    <col min="12292" max="12292" width="17.140625" style="13" bestFit="1" customWidth="1"/>
    <col min="12293" max="12544" width="8.85546875" style="13"/>
    <col min="12545" max="12545" width="4" style="13" customWidth="1"/>
    <col min="12546" max="12546" width="32.85546875" style="13" bestFit="1" customWidth="1"/>
    <col min="12547" max="12547" width="32.85546875" style="13" customWidth="1"/>
    <col min="12548" max="12548" width="17.140625" style="13" bestFit="1" customWidth="1"/>
    <col min="12549" max="12800" width="8.85546875" style="13"/>
    <col min="12801" max="12801" width="4" style="13" customWidth="1"/>
    <col min="12802" max="12802" width="32.85546875" style="13" bestFit="1" customWidth="1"/>
    <col min="12803" max="12803" width="32.85546875" style="13" customWidth="1"/>
    <col min="12804" max="12804" width="17.140625" style="13" bestFit="1" customWidth="1"/>
    <col min="12805" max="13056" width="8.85546875" style="13"/>
    <col min="13057" max="13057" width="4" style="13" customWidth="1"/>
    <col min="13058" max="13058" width="32.85546875" style="13" bestFit="1" customWidth="1"/>
    <col min="13059" max="13059" width="32.85546875" style="13" customWidth="1"/>
    <col min="13060" max="13060" width="17.140625" style="13" bestFit="1" customWidth="1"/>
    <col min="13061" max="13312" width="8.85546875" style="13"/>
    <col min="13313" max="13313" width="4" style="13" customWidth="1"/>
    <col min="13314" max="13314" width="32.85546875" style="13" bestFit="1" customWidth="1"/>
    <col min="13315" max="13315" width="32.85546875" style="13" customWidth="1"/>
    <col min="13316" max="13316" width="17.140625" style="13" bestFit="1" customWidth="1"/>
    <col min="13317" max="13568" width="8.85546875" style="13"/>
    <col min="13569" max="13569" width="4" style="13" customWidth="1"/>
    <col min="13570" max="13570" width="32.85546875" style="13" bestFit="1" customWidth="1"/>
    <col min="13571" max="13571" width="32.85546875" style="13" customWidth="1"/>
    <col min="13572" max="13572" width="17.140625" style="13" bestFit="1" customWidth="1"/>
    <col min="13573" max="13824" width="8.85546875" style="13"/>
    <col min="13825" max="13825" width="4" style="13" customWidth="1"/>
    <col min="13826" max="13826" width="32.85546875" style="13" bestFit="1" customWidth="1"/>
    <col min="13827" max="13827" width="32.85546875" style="13" customWidth="1"/>
    <col min="13828" max="13828" width="17.140625" style="13" bestFit="1" customWidth="1"/>
    <col min="13829" max="14080" width="8.85546875" style="13"/>
    <col min="14081" max="14081" width="4" style="13" customWidth="1"/>
    <col min="14082" max="14082" width="32.85546875" style="13" bestFit="1" customWidth="1"/>
    <col min="14083" max="14083" width="32.85546875" style="13" customWidth="1"/>
    <col min="14084" max="14084" width="17.140625" style="13" bestFit="1" customWidth="1"/>
    <col min="14085" max="14336" width="8.85546875" style="13"/>
    <col min="14337" max="14337" width="4" style="13" customWidth="1"/>
    <col min="14338" max="14338" width="32.85546875" style="13" bestFit="1" customWidth="1"/>
    <col min="14339" max="14339" width="32.85546875" style="13" customWidth="1"/>
    <col min="14340" max="14340" width="17.140625" style="13" bestFit="1" customWidth="1"/>
    <col min="14341" max="14592" width="8.85546875" style="13"/>
    <col min="14593" max="14593" width="4" style="13" customWidth="1"/>
    <col min="14594" max="14594" width="32.85546875" style="13" bestFit="1" customWidth="1"/>
    <col min="14595" max="14595" width="32.85546875" style="13" customWidth="1"/>
    <col min="14596" max="14596" width="17.140625" style="13" bestFit="1" customWidth="1"/>
    <col min="14597" max="14848" width="8.85546875" style="13"/>
    <col min="14849" max="14849" width="4" style="13" customWidth="1"/>
    <col min="14850" max="14850" width="32.85546875" style="13" bestFit="1" customWidth="1"/>
    <col min="14851" max="14851" width="32.85546875" style="13" customWidth="1"/>
    <col min="14852" max="14852" width="17.140625" style="13" bestFit="1" customWidth="1"/>
    <col min="14853" max="15104" width="8.85546875" style="13"/>
    <col min="15105" max="15105" width="4" style="13" customWidth="1"/>
    <col min="15106" max="15106" width="32.85546875" style="13" bestFit="1" customWidth="1"/>
    <col min="15107" max="15107" width="32.85546875" style="13" customWidth="1"/>
    <col min="15108" max="15108" width="17.140625" style="13" bestFit="1" customWidth="1"/>
    <col min="15109" max="15360" width="8.85546875" style="13"/>
    <col min="15361" max="15361" width="4" style="13" customWidth="1"/>
    <col min="15362" max="15362" width="32.85546875" style="13" bestFit="1" customWidth="1"/>
    <col min="15363" max="15363" width="32.85546875" style="13" customWidth="1"/>
    <col min="15364" max="15364" width="17.140625" style="13" bestFit="1" customWidth="1"/>
    <col min="15365" max="15616" width="8.85546875" style="13"/>
    <col min="15617" max="15617" width="4" style="13" customWidth="1"/>
    <col min="15618" max="15618" width="32.85546875" style="13" bestFit="1" customWidth="1"/>
    <col min="15619" max="15619" width="32.85546875" style="13" customWidth="1"/>
    <col min="15620" max="15620" width="17.140625" style="13" bestFit="1" customWidth="1"/>
    <col min="15621" max="15872" width="8.85546875" style="13"/>
    <col min="15873" max="15873" width="4" style="13" customWidth="1"/>
    <col min="15874" max="15874" width="32.85546875" style="13" bestFit="1" customWidth="1"/>
    <col min="15875" max="15875" width="32.85546875" style="13" customWidth="1"/>
    <col min="15876" max="15876" width="17.140625" style="13" bestFit="1" customWidth="1"/>
    <col min="15877" max="16128" width="8.85546875" style="13"/>
    <col min="16129" max="16129" width="4" style="13" customWidth="1"/>
    <col min="16130" max="16130" width="32.85546875" style="13" bestFit="1" customWidth="1"/>
    <col min="16131" max="16131" width="32.85546875" style="13" customWidth="1"/>
    <col min="16132" max="16132" width="17.140625" style="13" bestFit="1" customWidth="1"/>
    <col min="16133" max="16384" width="8.85546875" style="13"/>
  </cols>
  <sheetData>
    <row r="1" spans="2:4" ht="42.75" customHeight="1" x14ac:dyDescent="0.2">
      <c r="B1" s="152" t="s">
        <v>37</v>
      </c>
      <c r="C1" s="152"/>
      <c r="D1" s="152"/>
    </row>
    <row r="2" spans="2:4" ht="15" x14ac:dyDescent="0.25">
      <c r="B2" s="14" t="s">
        <v>13</v>
      </c>
      <c r="C2" s="15" t="s">
        <v>38</v>
      </c>
      <c r="D2" s="14" t="s">
        <v>39</v>
      </c>
    </row>
    <row r="3" spans="2:4" x14ac:dyDescent="0.2">
      <c r="B3" s="13" t="s">
        <v>40</v>
      </c>
      <c r="C3" s="13" t="s">
        <v>409</v>
      </c>
      <c r="D3" s="13">
        <v>6222</v>
      </c>
    </row>
    <row r="4" spans="2:4" x14ac:dyDescent="0.2">
      <c r="B4" s="13" t="s">
        <v>41</v>
      </c>
      <c r="C4" s="13" t="s">
        <v>410</v>
      </c>
      <c r="D4" s="13">
        <v>95120</v>
      </c>
    </row>
    <row r="5" spans="2:4" x14ac:dyDescent="0.2">
      <c r="B5" s="13" t="s">
        <v>42</v>
      </c>
      <c r="C5" s="13" t="s">
        <v>43</v>
      </c>
      <c r="D5" s="13">
        <v>73110</v>
      </c>
    </row>
    <row r="6" spans="2:4" x14ac:dyDescent="0.2">
      <c r="B6" s="13" t="s">
        <v>44</v>
      </c>
      <c r="C6" s="13" t="s">
        <v>45</v>
      </c>
      <c r="D6" s="13">
        <v>10005</v>
      </c>
    </row>
    <row r="7" spans="2:4" x14ac:dyDescent="0.2">
      <c r="B7" s="13" t="s">
        <v>46</v>
      </c>
      <c r="C7" s="13" t="s">
        <v>45</v>
      </c>
      <c r="D7" s="13">
        <v>10006</v>
      </c>
    </row>
    <row r="8" spans="2:4" x14ac:dyDescent="0.2">
      <c r="B8" s="13" t="s">
        <v>47</v>
      </c>
      <c r="C8" s="13" t="s">
        <v>47</v>
      </c>
      <c r="D8" s="13">
        <v>96110</v>
      </c>
    </row>
    <row r="9" spans="2:4" x14ac:dyDescent="0.2">
      <c r="B9" s="13" t="s">
        <v>48</v>
      </c>
      <c r="C9" s="13" t="s">
        <v>411</v>
      </c>
      <c r="D9" s="13">
        <v>14101</v>
      </c>
    </row>
    <row r="10" spans="2:4" x14ac:dyDescent="0.2">
      <c r="B10" s="13" t="s">
        <v>49</v>
      </c>
      <c r="C10" s="13" t="s">
        <v>412</v>
      </c>
      <c r="D10" s="13">
        <v>81110</v>
      </c>
    </row>
    <row r="11" spans="2:4" x14ac:dyDescent="0.2">
      <c r="B11" s="13" t="s">
        <v>50</v>
      </c>
      <c r="C11" s="13" t="s">
        <v>412</v>
      </c>
      <c r="D11" s="13">
        <v>96210</v>
      </c>
    </row>
    <row r="12" spans="2:4" x14ac:dyDescent="0.2">
      <c r="B12" s="13" t="s">
        <v>51</v>
      </c>
      <c r="C12" s="13" t="s">
        <v>413</v>
      </c>
      <c r="D12" s="13">
        <v>76130</v>
      </c>
    </row>
    <row r="13" spans="2:4" x14ac:dyDescent="0.2">
      <c r="B13" s="13" t="s">
        <v>52</v>
      </c>
      <c r="C13" s="13" t="s">
        <v>414</v>
      </c>
      <c r="D13" s="13">
        <v>82110</v>
      </c>
    </row>
    <row r="14" spans="2:4" x14ac:dyDescent="0.2">
      <c r="B14" s="13" t="s">
        <v>53</v>
      </c>
      <c r="C14" s="13" t="s">
        <v>415</v>
      </c>
      <c r="D14" s="13">
        <v>51210</v>
      </c>
    </row>
    <row r="15" spans="2:4" x14ac:dyDescent="0.2">
      <c r="B15" s="13" t="s">
        <v>54</v>
      </c>
      <c r="C15" s="13" t="s">
        <v>416</v>
      </c>
      <c r="D15" s="13">
        <v>61110</v>
      </c>
    </row>
    <row r="16" spans="2:4" x14ac:dyDescent="0.2">
      <c r="B16" s="13" t="s">
        <v>55</v>
      </c>
      <c r="C16" s="13" t="s">
        <v>56</v>
      </c>
      <c r="D16" s="13">
        <v>73110</v>
      </c>
    </row>
    <row r="17" spans="2:4" x14ac:dyDescent="0.2">
      <c r="B17" s="13" t="s">
        <v>57</v>
      </c>
      <c r="C17" s="13" t="s">
        <v>43</v>
      </c>
      <c r="D17" s="13">
        <v>73110</v>
      </c>
    </row>
    <row r="18" spans="2:4" x14ac:dyDescent="0.2">
      <c r="B18" s="13" t="s">
        <v>58</v>
      </c>
      <c r="C18" s="13" t="s">
        <v>59</v>
      </c>
      <c r="D18" s="13">
        <v>83110</v>
      </c>
    </row>
    <row r="19" spans="2:4" x14ac:dyDescent="0.2">
      <c r="B19" s="13" t="s">
        <v>60</v>
      </c>
      <c r="C19" s="13" t="s">
        <v>61</v>
      </c>
      <c r="D19" s="13">
        <v>10107</v>
      </c>
    </row>
    <row r="20" spans="2:4" x14ac:dyDescent="0.2">
      <c r="B20" s="13" t="s">
        <v>62</v>
      </c>
      <c r="C20" s="13" t="s">
        <v>61</v>
      </c>
      <c r="D20" s="13">
        <v>76110</v>
      </c>
    </row>
    <row r="21" spans="2:4" x14ac:dyDescent="0.2">
      <c r="B21" s="13" t="s">
        <v>63</v>
      </c>
      <c r="C21" s="13" t="s">
        <v>64</v>
      </c>
      <c r="D21" s="13">
        <v>76310</v>
      </c>
    </row>
    <row r="22" spans="2:4" x14ac:dyDescent="0.2">
      <c r="B22" s="13" t="s">
        <v>65</v>
      </c>
      <c r="C22" s="13" t="s">
        <v>417</v>
      </c>
      <c r="D22" s="13">
        <v>73110</v>
      </c>
    </row>
    <row r="23" spans="2:4" x14ac:dyDescent="0.2">
      <c r="B23" s="13" t="s">
        <v>66</v>
      </c>
      <c r="C23" s="13" t="s">
        <v>417</v>
      </c>
      <c r="D23" s="13">
        <v>61110</v>
      </c>
    </row>
    <row r="24" spans="2:4" x14ac:dyDescent="0.2">
      <c r="B24" s="13" t="s">
        <v>67</v>
      </c>
      <c r="C24" s="13" t="s">
        <v>417</v>
      </c>
      <c r="D24" s="13">
        <v>51100</v>
      </c>
    </row>
    <row r="25" spans="2:4" x14ac:dyDescent="0.2">
      <c r="B25" s="13" t="s">
        <v>68</v>
      </c>
      <c r="C25" s="13" t="s">
        <v>418</v>
      </c>
      <c r="D25" s="13">
        <v>99560</v>
      </c>
    </row>
    <row r="26" spans="2:4" x14ac:dyDescent="0.2">
      <c r="B26" s="13" t="s">
        <v>69</v>
      </c>
      <c r="C26" s="13" t="s">
        <v>418</v>
      </c>
      <c r="D26" s="13">
        <v>99560</v>
      </c>
    </row>
    <row r="27" spans="2:4" x14ac:dyDescent="0.2">
      <c r="B27" s="13" t="s">
        <v>70</v>
      </c>
      <c r="C27" s="13" t="s">
        <v>418</v>
      </c>
      <c r="D27" s="13">
        <v>99560</v>
      </c>
    </row>
    <row r="28" spans="2:4" x14ac:dyDescent="0.2">
      <c r="B28" s="13" t="s">
        <v>71</v>
      </c>
      <c r="C28" s="13" t="s">
        <v>418</v>
      </c>
      <c r="D28" s="13">
        <v>99560</v>
      </c>
    </row>
    <row r="29" spans="2:4" x14ac:dyDescent="0.2">
      <c r="B29" s="13" t="s">
        <v>72</v>
      </c>
      <c r="C29" s="13" t="s">
        <v>418</v>
      </c>
      <c r="D29" s="13">
        <v>99560</v>
      </c>
    </row>
    <row r="30" spans="2:4" x14ac:dyDescent="0.2">
      <c r="B30" s="13" t="s">
        <v>73</v>
      </c>
      <c r="C30" s="13" t="s">
        <v>418</v>
      </c>
      <c r="D30" s="13">
        <v>99560</v>
      </c>
    </row>
    <row r="31" spans="2:4" x14ac:dyDescent="0.2">
      <c r="B31" s="13" t="s">
        <v>74</v>
      </c>
      <c r="C31" s="13" t="s">
        <v>418</v>
      </c>
      <c r="D31" s="13">
        <v>99560</v>
      </c>
    </row>
    <row r="32" spans="2:4" x14ac:dyDescent="0.2">
      <c r="B32" s="13" t="s">
        <v>75</v>
      </c>
      <c r="C32" s="13" t="s">
        <v>419</v>
      </c>
      <c r="D32" s="13">
        <v>99570</v>
      </c>
    </row>
    <row r="33" spans="2:4" x14ac:dyDescent="0.2">
      <c r="B33" s="13" t="s">
        <v>76</v>
      </c>
      <c r="C33" s="13" t="s">
        <v>420</v>
      </c>
      <c r="D33" s="13">
        <v>99580</v>
      </c>
    </row>
    <row r="34" spans="2:4" x14ac:dyDescent="0.2">
      <c r="B34" s="13" t="s">
        <v>77</v>
      </c>
      <c r="C34" s="13" t="s">
        <v>78</v>
      </c>
      <c r="D34" s="13">
        <v>96310</v>
      </c>
    </row>
    <row r="35" spans="2:4" x14ac:dyDescent="0.2">
      <c r="B35" s="13" t="s">
        <v>79</v>
      </c>
      <c r="C35" s="13" t="s">
        <v>421</v>
      </c>
      <c r="D35" s="13">
        <v>99330</v>
      </c>
    </row>
    <row r="36" spans="2:4" x14ac:dyDescent="0.2">
      <c r="B36" s="13" t="s">
        <v>80</v>
      </c>
      <c r="C36" s="13" t="s">
        <v>421</v>
      </c>
      <c r="D36" s="13">
        <v>81310</v>
      </c>
    </row>
    <row r="37" spans="2:4" x14ac:dyDescent="0.2">
      <c r="B37" s="13" t="s">
        <v>81</v>
      </c>
      <c r="C37" s="13" t="s">
        <v>82</v>
      </c>
      <c r="D37" s="13">
        <v>76120</v>
      </c>
    </row>
    <row r="38" spans="2:4" x14ac:dyDescent="0.2">
      <c r="B38" s="13" t="s">
        <v>83</v>
      </c>
      <c r="C38" s="13" t="s">
        <v>45</v>
      </c>
      <c r="D38" s="13">
        <v>10005</v>
      </c>
    </row>
    <row r="39" spans="2:4" x14ac:dyDescent="0.2">
      <c r="B39" s="13" t="s">
        <v>84</v>
      </c>
      <c r="C39" s="13" t="s">
        <v>45</v>
      </c>
      <c r="D39" s="13">
        <v>10004</v>
      </c>
    </row>
    <row r="40" spans="2:4" x14ac:dyDescent="0.2">
      <c r="B40" s="13" t="s">
        <v>85</v>
      </c>
      <c r="C40" s="13" t="s">
        <v>86</v>
      </c>
      <c r="D40" s="13">
        <v>95110</v>
      </c>
    </row>
    <row r="41" spans="2:4" x14ac:dyDescent="0.2">
      <c r="B41" s="13" t="s">
        <v>87</v>
      </c>
      <c r="C41" s="13" t="s">
        <v>88</v>
      </c>
      <c r="D41" s="13">
        <v>73110</v>
      </c>
    </row>
    <row r="42" spans="2:4" x14ac:dyDescent="0.2">
      <c r="B42" s="13" t="s">
        <v>89</v>
      </c>
      <c r="C42" s="13" t="s">
        <v>64</v>
      </c>
      <c r="D42" s="13">
        <v>10109</v>
      </c>
    </row>
    <row r="43" spans="2:4" x14ac:dyDescent="0.2">
      <c r="B43" s="13" t="s">
        <v>90</v>
      </c>
      <c r="C43" s="13" t="s">
        <v>90</v>
      </c>
      <c r="D43" s="13">
        <v>61110</v>
      </c>
    </row>
    <row r="44" spans="2:4" x14ac:dyDescent="0.2">
      <c r="B44" s="13" t="s">
        <v>91</v>
      </c>
      <c r="C44" s="13" t="s">
        <v>43</v>
      </c>
      <c r="D44" s="13">
        <v>73110</v>
      </c>
    </row>
    <row r="45" spans="2:4" x14ac:dyDescent="0.2">
      <c r="B45" s="13" t="s">
        <v>92</v>
      </c>
      <c r="C45" s="13" t="s">
        <v>82</v>
      </c>
      <c r="D45" s="13">
        <v>95210</v>
      </c>
    </row>
    <row r="46" spans="2:4" x14ac:dyDescent="0.2">
      <c r="B46" s="13" t="s">
        <v>93</v>
      </c>
      <c r="C46" s="13" t="s">
        <v>416</v>
      </c>
      <c r="D46" s="13">
        <v>96150</v>
      </c>
    </row>
    <row r="47" spans="2:4" x14ac:dyDescent="0.2">
      <c r="B47" s="13" t="s">
        <v>94</v>
      </c>
      <c r="C47" s="13" t="s">
        <v>61</v>
      </c>
      <c r="D47" s="13">
        <v>96150</v>
      </c>
    </row>
    <row r="48" spans="2:4" x14ac:dyDescent="0.2">
      <c r="B48" s="13" t="s">
        <v>95</v>
      </c>
      <c r="C48" s="13" t="s">
        <v>417</v>
      </c>
      <c r="D48" s="13">
        <v>96150</v>
      </c>
    </row>
    <row r="49" spans="2:4" x14ac:dyDescent="0.2">
      <c r="B49" s="13" t="s">
        <v>96</v>
      </c>
      <c r="C49" s="13" t="s">
        <v>418</v>
      </c>
      <c r="D49" s="13">
        <v>96150</v>
      </c>
    </row>
    <row r="50" spans="2:4" x14ac:dyDescent="0.2">
      <c r="B50" s="13" t="s">
        <v>97</v>
      </c>
      <c r="C50" s="13" t="s">
        <v>419</v>
      </c>
      <c r="D50" s="13">
        <v>96150</v>
      </c>
    </row>
    <row r="51" spans="2:4" x14ac:dyDescent="0.2">
      <c r="B51" s="13" t="s">
        <v>98</v>
      </c>
      <c r="C51" s="13" t="s">
        <v>420</v>
      </c>
      <c r="D51" s="13">
        <v>96150</v>
      </c>
    </row>
    <row r="52" spans="2:4" x14ac:dyDescent="0.2">
      <c r="B52" s="13" t="s">
        <v>99</v>
      </c>
      <c r="C52" s="13" t="s">
        <v>422</v>
      </c>
      <c r="D52" s="13">
        <v>96150</v>
      </c>
    </row>
    <row r="53" spans="2:4" x14ac:dyDescent="0.2">
      <c r="B53" s="13" t="s">
        <v>100</v>
      </c>
      <c r="C53" s="13" t="s">
        <v>423</v>
      </c>
      <c r="D53" s="13">
        <v>96150</v>
      </c>
    </row>
    <row r="54" spans="2:4" x14ac:dyDescent="0.2">
      <c r="B54" s="13" t="s">
        <v>101</v>
      </c>
      <c r="C54" s="13" t="s">
        <v>412</v>
      </c>
      <c r="D54" s="13">
        <v>96150</v>
      </c>
    </row>
    <row r="55" spans="2:4" x14ac:dyDescent="0.2">
      <c r="B55" s="13" t="s">
        <v>102</v>
      </c>
      <c r="C55" s="13" t="s">
        <v>59</v>
      </c>
      <c r="D55" s="13">
        <v>96150</v>
      </c>
    </row>
    <row r="56" spans="2:4" x14ac:dyDescent="0.2">
      <c r="B56" s="13" t="s">
        <v>103</v>
      </c>
      <c r="C56" s="13" t="s">
        <v>422</v>
      </c>
      <c r="D56" s="13">
        <v>61110</v>
      </c>
    </row>
    <row r="57" spans="2:4" x14ac:dyDescent="0.2">
      <c r="B57" s="13" t="s">
        <v>104</v>
      </c>
      <c r="C57" s="13" t="s">
        <v>423</v>
      </c>
      <c r="D57" s="13">
        <v>29950</v>
      </c>
    </row>
    <row r="58" spans="2:4" x14ac:dyDescent="0.2">
      <c r="B58" s="13" t="s">
        <v>105</v>
      </c>
      <c r="C58" s="13" t="s">
        <v>421</v>
      </c>
      <c r="D58" s="13">
        <v>81310</v>
      </c>
    </row>
    <row r="59" spans="2:4" x14ac:dyDescent="0.2">
      <c r="B59" s="13" t="s">
        <v>106</v>
      </c>
      <c r="C59" s="13" t="s">
        <v>106</v>
      </c>
      <c r="D59" s="13">
        <v>61110</v>
      </c>
    </row>
    <row r="60" spans="2:4" x14ac:dyDescent="0.2">
      <c r="B60" s="13" t="s">
        <v>107</v>
      </c>
      <c r="C60" s="13" t="s">
        <v>43</v>
      </c>
      <c r="D60" s="13">
        <v>73110</v>
      </c>
    </row>
    <row r="61" spans="2:4" x14ac:dyDescent="0.2">
      <c r="B61" s="13" t="s">
        <v>108</v>
      </c>
      <c r="C61" s="13" t="s">
        <v>88</v>
      </c>
      <c r="D61" s="13">
        <v>73110</v>
      </c>
    </row>
    <row r="62" spans="2:4" x14ac:dyDescent="0.2">
      <c r="B62" s="13" t="s">
        <v>109</v>
      </c>
      <c r="C62" s="13" t="s">
        <v>424</v>
      </c>
      <c r="D62" s="13">
        <v>73110</v>
      </c>
    </row>
    <row r="63" spans="2:4" x14ac:dyDescent="0.2">
      <c r="B63" s="13" t="s">
        <v>110</v>
      </c>
      <c r="C63" s="13" t="s">
        <v>86</v>
      </c>
      <c r="D63" s="13">
        <v>95110</v>
      </c>
    </row>
    <row r="64" spans="2:4" x14ac:dyDescent="0.2">
      <c r="B64" s="13" t="s">
        <v>111</v>
      </c>
      <c r="C64" s="13" t="s">
        <v>425</v>
      </c>
      <c r="D64" s="13">
        <v>91110</v>
      </c>
    </row>
    <row r="65" spans="2:4" x14ac:dyDescent="0.2">
      <c r="B65" s="13" t="s">
        <v>112</v>
      </c>
      <c r="C65" s="13" t="s">
        <v>64</v>
      </c>
      <c r="D65" s="13">
        <v>94120</v>
      </c>
    </row>
    <row r="66" spans="2:4" x14ac:dyDescent="0.2">
      <c r="B66" s="13" t="s">
        <v>113</v>
      </c>
      <c r="C66" s="13" t="s">
        <v>426</v>
      </c>
      <c r="D66" s="13">
        <v>45550</v>
      </c>
    </row>
    <row r="67" spans="2:4" x14ac:dyDescent="0.2">
      <c r="B67" s="13" t="s">
        <v>114</v>
      </c>
      <c r="C67" s="13" t="s">
        <v>427</v>
      </c>
      <c r="D67" s="13">
        <v>85210</v>
      </c>
    </row>
    <row r="68" spans="2:4" x14ac:dyDescent="0.2">
      <c r="B68" s="13" t="s">
        <v>115</v>
      </c>
      <c r="C68" s="13" t="s">
        <v>428</v>
      </c>
      <c r="D68" s="13">
        <v>61110</v>
      </c>
    </row>
    <row r="69" spans="2:4" x14ac:dyDescent="0.2">
      <c r="B69" s="13" t="s">
        <v>116</v>
      </c>
      <c r="C69" s="13" t="s">
        <v>429</v>
      </c>
      <c r="D69" s="13">
        <v>76200</v>
      </c>
    </row>
    <row r="70" spans="2:4" x14ac:dyDescent="0.2">
      <c r="B70" s="13" t="s">
        <v>117</v>
      </c>
      <c r="C70" s="13" t="s">
        <v>118</v>
      </c>
      <c r="D70" s="13">
        <v>95220</v>
      </c>
    </row>
    <row r="71" spans="2:4" x14ac:dyDescent="0.2">
      <c r="B71" s="13" t="s">
        <v>119</v>
      </c>
      <c r="C71" s="13" t="s">
        <v>412</v>
      </c>
      <c r="D71" s="13">
        <v>50100</v>
      </c>
    </row>
    <row r="72" spans="2:4" x14ac:dyDescent="0.2">
      <c r="B72" s="13" t="s">
        <v>120</v>
      </c>
      <c r="C72" s="13" t="s">
        <v>412</v>
      </c>
      <c r="D72" s="13">
        <v>50200</v>
      </c>
    </row>
    <row r="73" spans="2:4" x14ac:dyDescent="0.2">
      <c r="B73" s="13" t="s">
        <v>121</v>
      </c>
      <c r="C73" s="13" t="s">
        <v>430</v>
      </c>
      <c r="D73" s="13">
        <v>50100</v>
      </c>
    </row>
    <row r="74" spans="2:4" x14ac:dyDescent="0.2">
      <c r="B74" s="13" t="s">
        <v>122</v>
      </c>
      <c r="C74" s="13" t="s">
        <v>123</v>
      </c>
      <c r="D74" s="13">
        <v>95240</v>
      </c>
    </row>
    <row r="75" spans="2:4" x14ac:dyDescent="0.2">
      <c r="B75" s="13" t="s">
        <v>124</v>
      </c>
      <c r="C75" s="13" t="s">
        <v>410</v>
      </c>
      <c r="D75" s="13">
        <v>51200</v>
      </c>
    </row>
    <row r="76" spans="2:4" x14ac:dyDescent="0.2">
      <c r="B76" s="13" t="s">
        <v>125</v>
      </c>
      <c r="C76" s="13" t="s">
        <v>126</v>
      </c>
      <c r="D76" s="13">
        <v>95230</v>
      </c>
    </row>
    <row r="77" spans="2:4" x14ac:dyDescent="0.2">
      <c r="B77" s="13" t="s">
        <v>127</v>
      </c>
      <c r="C77" s="13" t="s">
        <v>64</v>
      </c>
      <c r="D77" s="13">
        <v>63110</v>
      </c>
    </row>
    <row r="78" spans="2:4" x14ac:dyDescent="0.2">
      <c r="B78" s="13" t="s">
        <v>128</v>
      </c>
      <c r="C78" s="13" t="s">
        <v>431</v>
      </c>
      <c r="D78" s="13">
        <v>84110</v>
      </c>
    </row>
    <row r="79" spans="2:4" x14ac:dyDescent="0.2">
      <c r="B79" s="13" t="s">
        <v>129</v>
      </c>
      <c r="C79" s="13" t="s">
        <v>411</v>
      </c>
      <c r="D79" s="13">
        <v>81990</v>
      </c>
    </row>
    <row r="80" spans="2:4" x14ac:dyDescent="0.2">
      <c r="B80" s="13" t="s">
        <v>130</v>
      </c>
      <c r="C80" s="13" t="s">
        <v>59</v>
      </c>
      <c r="D80" s="13">
        <v>81110</v>
      </c>
    </row>
    <row r="81" spans="2:4" x14ac:dyDescent="0.2">
      <c r="B81" s="13" t="s">
        <v>131</v>
      </c>
      <c r="C81" s="13" t="s">
        <v>78</v>
      </c>
      <c r="D81" s="13">
        <v>96210</v>
      </c>
    </row>
    <row r="82" spans="2:4" x14ac:dyDescent="0.2">
      <c r="B82" s="13" t="s">
        <v>132</v>
      </c>
      <c r="C82" s="13" t="s">
        <v>82</v>
      </c>
      <c r="D82" s="13">
        <v>71110</v>
      </c>
    </row>
    <row r="83" spans="2:4" x14ac:dyDescent="0.2">
      <c r="B83" s="13" t="s">
        <v>133</v>
      </c>
      <c r="C83" s="13" t="s">
        <v>82</v>
      </c>
      <c r="D83" s="13">
        <v>71120</v>
      </c>
    </row>
    <row r="84" spans="2:4" x14ac:dyDescent="0.2">
      <c r="B84" s="13" t="s">
        <v>134</v>
      </c>
      <c r="C84" s="13" t="s">
        <v>82</v>
      </c>
      <c r="D84" s="13">
        <v>71150</v>
      </c>
    </row>
    <row r="86" spans="2:4" x14ac:dyDescent="0.2">
      <c r="B86" s="16" t="s">
        <v>135</v>
      </c>
      <c r="C86" s="16"/>
    </row>
  </sheetData>
  <autoFilter ref="B2:D84"/>
  <mergeCells count="1"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0"/>
  <sheetViews>
    <sheetView workbookViewId="0"/>
  </sheetViews>
  <sheetFormatPr defaultColWidth="8.85546875" defaultRowHeight="12.75" x14ac:dyDescent="0.2"/>
  <cols>
    <col min="1" max="1" width="5.7109375" bestFit="1" customWidth="1"/>
    <col min="2" max="2" width="52.140625" customWidth="1"/>
  </cols>
  <sheetData>
    <row r="2" spans="1:2" x14ac:dyDescent="0.2">
      <c r="A2" s="17" t="s">
        <v>136</v>
      </c>
      <c r="B2" s="18" t="s">
        <v>137</v>
      </c>
    </row>
    <row r="3" spans="1:2" x14ac:dyDescent="0.2">
      <c r="A3" s="104"/>
      <c r="B3" s="105"/>
    </row>
    <row r="4" spans="1:2" x14ac:dyDescent="0.2">
      <c r="A4" s="102" t="s">
        <v>138</v>
      </c>
      <c r="B4" s="102" t="s">
        <v>436</v>
      </c>
    </row>
    <row r="5" spans="1:2" x14ac:dyDescent="0.2">
      <c r="A5" s="102" t="s">
        <v>139</v>
      </c>
      <c r="B5" s="102" t="s">
        <v>437</v>
      </c>
    </row>
    <row r="6" spans="1:2" x14ac:dyDescent="0.2">
      <c r="A6" s="102" t="s">
        <v>140</v>
      </c>
      <c r="B6" s="102" t="s">
        <v>438</v>
      </c>
    </row>
    <row r="7" spans="1:2" x14ac:dyDescent="0.2">
      <c r="A7" s="102" t="s">
        <v>141</v>
      </c>
      <c r="B7" s="102" t="s">
        <v>393</v>
      </c>
    </row>
    <row r="8" spans="1:2" x14ac:dyDescent="0.2">
      <c r="A8" s="102" t="s">
        <v>142</v>
      </c>
      <c r="B8" s="102" t="s">
        <v>143</v>
      </c>
    </row>
    <row r="9" spans="1:2" x14ac:dyDescent="0.2">
      <c r="A9" s="102" t="s">
        <v>144</v>
      </c>
      <c r="B9" s="102" t="s">
        <v>394</v>
      </c>
    </row>
    <row r="10" spans="1:2" x14ac:dyDescent="0.2">
      <c r="A10" s="102" t="s">
        <v>145</v>
      </c>
      <c r="B10" s="102" t="s">
        <v>395</v>
      </c>
    </row>
    <row r="11" spans="1:2" x14ac:dyDescent="0.2">
      <c r="A11" s="102" t="s">
        <v>439</v>
      </c>
      <c r="B11" s="102" t="s">
        <v>146</v>
      </c>
    </row>
    <row r="12" spans="1:2" x14ac:dyDescent="0.2">
      <c r="A12" s="102" t="s">
        <v>147</v>
      </c>
      <c r="B12" s="102" t="s">
        <v>396</v>
      </c>
    </row>
    <row r="13" spans="1:2" x14ac:dyDescent="0.2">
      <c r="A13" s="102" t="s">
        <v>20</v>
      </c>
      <c r="B13" s="102" t="s">
        <v>397</v>
      </c>
    </row>
    <row r="14" spans="1:2" x14ac:dyDescent="0.2">
      <c r="A14" s="102" t="s">
        <v>148</v>
      </c>
      <c r="B14" s="102" t="s">
        <v>440</v>
      </c>
    </row>
    <row r="15" spans="1:2" x14ac:dyDescent="0.2">
      <c r="A15" s="102" t="s">
        <v>149</v>
      </c>
      <c r="B15" s="102" t="s">
        <v>150</v>
      </c>
    </row>
    <row r="16" spans="1:2" x14ac:dyDescent="0.2">
      <c r="A16" s="102" t="s">
        <v>151</v>
      </c>
      <c r="B16" s="102" t="s">
        <v>441</v>
      </c>
    </row>
    <row r="17" spans="1:2" x14ac:dyDescent="0.2">
      <c r="A17" s="102" t="s">
        <v>152</v>
      </c>
      <c r="B17" s="102" t="s">
        <v>153</v>
      </c>
    </row>
    <row r="18" spans="1:2" x14ac:dyDescent="0.2">
      <c r="A18" s="102" t="s">
        <v>154</v>
      </c>
      <c r="B18" s="102" t="s">
        <v>155</v>
      </c>
    </row>
    <row r="19" spans="1:2" x14ac:dyDescent="0.2">
      <c r="A19" s="102" t="s">
        <v>156</v>
      </c>
      <c r="B19" s="102" t="s">
        <v>442</v>
      </c>
    </row>
    <row r="20" spans="1:2" x14ac:dyDescent="0.2">
      <c r="A20" s="102" t="s">
        <v>157</v>
      </c>
      <c r="B20" s="102" t="s">
        <v>158</v>
      </c>
    </row>
    <row r="21" spans="1:2" x14ac:dyDescent="0.2">
      <c r="A21" s="102" t="s">
        <v>159</v>
      </c>
      <c r="B21" s="102" t="s">
        <v>443</v>
      </c>
    </row>
    <row r="22" spans="1:2" x14ac:dyDescent="0.2">
      <c r="A22" s="102" t="s">
        <v>160</v>
      </c>
      <c r="B22" s="102" t="s">
        <v>161</v>
      </c>
    </row>
    <row r="23" spans="1:2" x14ac:dyDescent="0.2">
      <c r="A23" s="102" t="s">
        <v>162</v>
      </c>
      <c r="B23" s="102" t="s">
        <v>444</v>
      </c>
    </row>
    <row r="24" spans="1:2" x14ac:dyDescent="0.2">
      <c r="A24" s="102" t="s">
        <v>1</v>
      </c>
      <c r="B24" s="102" t="s">
        <v>163</v>
      </c>
    </row>
    <row r="25" spans="1:2" x14ac:dyDescent="0.2">
      <c r="A25" s="102" t="s">
        <v>164</v>
      </c>
      <c r="B25" s="102" t="s">
        <v>398</v>
      </c>
    </row>
    <row r="26" spans="1:2" x14ac:dyDescent="0.2">
      <c r="A26" s="102" t="s">
        <v>445</v>
      </c>
      <c r="B26" s="102" t="s">
        <v>446</v>
      </c>
    </row>
    <row r="27" spans="1:2" x14ac:dyDescent="0.2">
      <c r="A27" s="102" t="s">
        <v>165</v>
      </c>
      <c r="B27" s="102" t="s">
        <v>399</v>
      </c>
    </row>
    <row r="28" spans="1:2" x14ac:dyDescent="0.2">
      <c r="A28" s="102" t="s">
        <v>166</v>
      </c>
      <c r="B28" s="102" t="s">
        <v>167</v>
      </c>
    </row>
    <row r="29" spans="1:2" x14ac:dyDescent="0.2">
      <c r="A29" s="102" t="s">
        <v>168</v>
      </c>
      <c r="B29" s="102" t="s">
        <v>400</v>
      </c>
    </row>
    <row r="30" spans="1:2" x14ac:dyDescent="0.2">
      <c r="A30" s="102" t="s">
        <v>169</v>
      </c>
      <c r="B30" s="102" t="s">
        <v>447</v>
      </c>
    </row>
    <row r="31" spans="1:2" x14ac:dyDescent="0.2">
      <c r="A31" s="102" t="s">
        <v>170</v>
      </c>
      <c r="B31" s="102" t="s">
        <v>448</v>
      </c>
    </row>
    <row r="32" spans="1:2" x14ac:dyDescent="0.2">
      <c r="A32" s="102" t="s">
        <v>171</v>
      </c>
      <c r="B32" s="102" t="s">
        <v>172</v>
      </c>
    </row>
    <row r="33" spans="1:2" x14ac:dyDescent="0.2">
      <c r="A33" s="102" t="s">
        <v>173</v>
      </c>
      <c r="B33" s="102" t="s">
        <v>449</v>
      </c>
    </row>
    <row r="34" spans="1:2" x14ac:dyDescent="0.2">
      <c r="A34" s="102" t="s">
        <v>174</v>
      </c>
      <c r="B34" s="102" t="s">
        <v>401</v>
      </c>
    </row>
    <row r="35" spans="1:2" x14ac:dyDescent="0.2">
      <c r="A35" s="102" t="s">
        <v>175</v>
      </c>
      <c r="B35" s="102" t="s">
        <v>402</v>
      </c>
    </row>
    <row r="36" spans="1:2" x14ac:dyDescent="0.2">
      <c r="A36" s="102" t="s">
        <v>176</v>
      </c>
      <c r="B36" s="102" t="s">
        <v>450</v>
      </c>
    </row>
    <row r="37" spans="1:2" x14ac:dyDescent="0.2">
      <c r="A37" s="102" t="s">
        <v>177</v>
      </c>
      <c r="B37" s="102" t="s">
        <v>451</v>
      </c>
    </row>
    <row r="38" spans="1:2" x14ac:dyDescent="0.2">
      <c r="A38" s="102" t="s">
        <v>178</v>
      </c>
      <c r="B38" s="102" t="s">
        <v>452</v>
      </c>
    </row>
    <row r="39" spans="1:2" x14ac:dyDescent="0.2">
      <c r="A39" s="102" t="s">
        <v>179</v>
      </c>
      <c r="B39" s="102" t="s">
        <v>453</v>
      </c>
    </row>
    <row r="40" spans="1:2" x14ac:dyDescent="0.2">
      <c r="A40" s="102" t="s">
        <v>454</v>
      </c>
      <c r="B40" s="102" t="s">
        <v>455</v>
      </c>
    </row>
    <row r="41" spans="1:2" x14ac:dyDescent="0.2">
      <c r="A41" s="102" t="s">
        <v>180</v>
      </c>
      <c r="B41" s="102" t="s">
        <v>456</v>
      </c>
    </row>
    <row r="42" spans="1:2" x14ac:dyDescent="0.2">
      <c r="A42" s="102" t="s">
        <v>457</v>
      </c>
      <c r="B42" s="102" t="s">
        <v>458</v>
      </c>
    </row>
    <row r="43" spans="1:2" x14ac:dyDescent="0.2">
      <c r="A43" s="102" t="s">
        <v>181</v>
      </c>
      <c r="B43" s="102" t="s">
        <v>403</v>
      </c>
    </row>
    <row r="44" spans="1:2" x14ac:dyDescent="0.2">
      <c r="A44" s="102" t="s">
        <v>459</v>
      </c>
      <c r="B44" s="102" t="s">
        <v>460</v>
      </c>
    </row>
    <row r="45" spans="1:2" x14ac:dyDescent="0.2">
      <c r="A45" s="102" t="s">
        <v>182</v>
      </c>
      <c r="B45" s="102" t="s">
        <v>404</v>
      </c>
    </row>
    <row r="46" spans="1:2" x14ac:dyDescent="0.2">
      <c r="A46" s="102" t="s">
        <v>183</v>
      </c>
      <c r="B46" s="102" t="s">
        <v>405</v>
      </c>
    </row>
    <row r="47" spans="1:2" x14ac:dyDescent="0.2">
      <c r="A47" s="102" t="s">
        <v>184</v>
      </c>
      <c r="B47" s="102" t="s">
        <v>461</v>
      </c>
    </row>
    <row r="48" spans="1:2" x14ac:dyDescent="0.2">
      <c r="A48" s="102" t="s">
        <v>185</v>
      </c>
      <c r="B48" s="102" t="s">
        <v>406</v>
      </c>
    </row>
    <row r="49" spans="1:2" x14ac:dyDescent="0.2">
      <c r="A49" s="102" t="s">
        <v>186</v>
      </c>
      <c r="B49" s="102" t="s">
        <v>462</v>
      </c>
    </row>
    <row r="50" spans="1:2" x14ac:dyDescent="0.2">
      <c r="A50" s="102" t="s">
        <v>187</v>
      </c>
      <c r="B50" s="102" t="s">
        <v>463</v>
      </c>
    </row>
    <row r="51" spans="1:2" x14ac:dyDescent="0.2">
      <c r="A51" s="102" t="s">
        <v>188</v>
      </c>
      <c r="B51" s="102" t="s">
        <v>407</v>
      </c>
    </row>
    <row r="52" spans="1:2" x14ac:dyDescent="0.2">
      <c r="A52" s="102" t="s">
        <v>189</v>
      </c>
      <c r="B52" s="102" t="s">
        <v>408</v>
      </c>
    </row>
    <row r="53" spans="1:2" x14ac:dyDescent="0.2">
      <c r="A53" s="102" t="s">
        <v>190</v>
      </c>
      <c r="B53" s="102" t="s">
        <v>464</v>
      </c>
    </row>
    <row r="54" spans="1:2" x14ac:dyDescent="0.2">
      <c r="A54" s="102" t="s">
        <v>191</v>
      </c>
      <c r="B54" s="102" t="s">
        <v>465</v>
      </c>
    </row>
    <row r="55" spans="1:2" x14ac:dyDescent="0.2">
      <c r="A55" s="102" t="s">
        <v>192</v>
      </c>
      <c r="B55" s="102" t="s">
        <v>193</v>
      </c>
    </row>
    <row r="56" spans="1:2" x14ac:dyDescent="0.2">
      <c r="A56" s="102" t="s">
        <v>194</v>
      </c>
      <c r="B56" s="102" t="s">
        <v>466</v>
      </c>
    </row>
    <row r="57" spans="1:2" x14ac:dyDescent="0.2">
      <c r="A57" s="102" t="s">
        <v>195</v>
      </c>
      <c r="B57" s="102" t="s">
        <v>196</v>
      </c>
    </row>
    <row r="58" spans="1:2" x14ac:dyDescent="0.2">
      <c r="A58" s="102" t="s">
        <v>197</v>
      </c>
      <c r="B58" s="102" t="s">
        <v>467</v>
      </c>
    </row>
    <row r="59" spans="1:2" x14ac:dyDescent="0.2">
      <c r="A59" s="102" t="s">
        <v>198</v>
      </c>
      <c r="B59" s="102" t="s">
        <v>468</v>
      </c>
    </row>
    <row r="60" spans="1:2" x14ac:dyDescent="0.2">
      <c r="A60" s="102" t="s">
        <v>199</v>
      </c>
      <c r="B60" s="102" t="s">
        <v>200</v>
      </c>
    </row>
    <row r="61" spans="1:2" x14ac:dyDescent="0.2">
      <c r="A61" s="102" t="s">
        <v>201</v>
      </c>
      <c r="B61" s="102" t="s">
        <v>469</v>
      </c>
    </row>
    <row r="62" spans="1:2" x14ac:dyDescent="0.2">
      <c r="A62" s="102" t="s">
        <v>202</v>
      </c>
      <c r="B62" s="102" t="s">
        <v>470</v>
      </c>
    </row>
    <row r="63" spans="1:2" x14ac:dyDescent="0.2">
      <c r="A63" s="102" t="s">
        <v>203</v>
      </c>
      <c r="B63" s="102" t="s">
        <v>471</v>
      </c>
    </row>
    <row r="64" spans="1:2" x14ac:dyDescent="0.2">
      <c r="A64" s="102" t="s">
        <v>204</v>
      </c>
      <c r="B64" s="102" t="s">
        <v>205</v>
      </c>
    </row>
    <row r="65" spans="1:2" x14ac:dyDescent="0.2">
      <c r="A65" s="102" t="s">
        <v>206</v>
      </c>
      <c r="B65" s="102" t="s">
        <v>472</v>
      </c>
    </row>
    <row r="66" spans="1:2" x14ac:dyDescent="0.2">
      <c r="A66" s="102" t="s">
        <v>207</v>
      </c>
      <c r="B66" s="102" t="s">
        <v>208</v>
      </c>
    </row>
    <row r="67" spans="1:2" x14ac:dyDescent="0.2">
      <c r="A67" s="102" t="s">
        <v>209</v>
      </c>
      <c r="B67" s="102" t="s">
        <v>210</v>
      </c>
    </row>
    <row r="68" spans="1:2" x14ac:dyDescent="0.2">
      <c r="A68" s="102" t="s">
        <v>211</v>
      </c>
      <c r="B68" s="102" t="s">
        <v>473</v>
      </c>
    </row>
    <row r="69" spans="1:2" x14ac:dyDescent="0.2">
      <c r="A69" s="102" t="s">
        <v>212</v>
      </c>
      <c r="B69" s="102" t="s">
        <v>474</v>
      </c>
    </row>
    <row r="70" spans="1:2" x14ac:dyDescent="0.2">
      <c r="A70" s="102" t="s">
        <v>213</v>
      </c>
      <c r="B70" s="102" t="s">
        <v>475</v>
      </c>
    </row>
    <row r="71" spans="1:2" x14ac:dyDescent="0.2">
      <c r="A71" s="102" t="s">
        <v>214</v>
      </c>
      <c r="B71" s="102" t="s">
        <v>476</v>
      </c>
    </row>
    <row r="72" spans="1:2" x14ac:dyDescent="0.2">
      <c r="A72" s="102" t="s">
        <v>215</v>
      </c>
      <c r="B72" s="102" t="s">
        <v>216</v>
      </c>
    </row>
    <row r="73" spans="1:2" x14ac:dyDescent="0.2">
      <c r="A73" s="102" t="s">
        <v>217</v>
      </c>
      <c r="B73" s="102" t="s">
        <v>477</v>
      </c>
    </row>
    <row r="74" spans="1:2" x14ac:dyDescent="0.2">
      <c r="A74" s="102" t="s">
        <v>218</v>
      </c>
      <c r="B74" s="102" t="s">
        <v>219</v>
      </c>
    </row>
    <row r="75" spans="1:2" x14ac:dyDescent="0.2">
      <c r="A75" s="102" t="s">
        <v>478</v>
      </c>
      <c r="B75" s="102" t="s">
        <v>479</v>
      </c>
    </row>
    <row r="76" spans="1:2" x14ac:dyDescent="0.2">
      <c r="A76" s="102" t="s">
        <v>220</v>
      </c>
      <c r="B76" s="102" t="s">
        <v>221</v>
      </c>
    </row>
    <row r="77" spans="1:2" x14ac:dyDescent="0.2">
      <c r="A77" s="102" t="s">
        <v>222</v>
      </c>
      <c r="B77" s="102" t="s">
        <v>480</v>
      </c>
    </row>
    <row r="78" spans="1:2" x14ac:dyDescent="0.2">
      <c r="A78" s="102" t="s">
        <v>223</v>
      </c>
      <c r="B78" s="102" t="s">
        <v>481</v>
      </c>
    </row>
    <row r="79" spans="1:2" x14ac:dyDescent="0.2">
      <c r="A79" s="102" t="s">
        <v>224</v>
      </c>
      <c r="B79" s="102" t="s">
        <v>482</v>
      </c>
    </row>
    <row r="80" spans="1:2" x14ac:dyDescent="0.2">
      <c r="A80" s="102" t="s">
        <v>225</v>
      </c>
      <c r="B80" s="102" t="s">
        <v>483</v>
      </c>
    </row>
    <row r="81" spans="1:2" x14ac:dyDescent="0.2">
      <c r="A81" s="102" t="s">
        <v>226</v>
      </c>
      <c r="B81" s="102" t="s">
        <v>227</v>
      </c>
    </row>
    <row r="82" spans="1:2" x14ac:dyDescent="0.2">
      <c r="A82" s="102" t="s">
        <v>228</v>
      </c>
      <c r="B82" s="102" t="s">
        <v>484</v>
      </c>
    </row>
    <row r="83" spans="1:2" x14ac:dyDescent="0.2">
      <c r="A83" s="102" t="s">
        <v>229</v>
      </c>
      <c r="B83" s="102" t="s">
        <v>485</v>
      </c>
    </row>
    <row r="84" spans="1:2" x14ac:dyDescent="0.2">
      <c r="A84" s="102" t="s">
        <v>230</v>
      </c>
      <c r="B84" s="102" t="s">
        <v>486</v>
      </c>
    </row>
    <row r="85" spans="1:2" x14ac:dyDescent="0.2">
      <c r="A85" s="102" t="s">
        <v>231</v>
      </c>
      <c r="B85" s="102" t="s">
        <v>487</v>
      </c>
    </row>
    <row r="86" spans="1:2" x14ac:dyDescent="0.2">
      <c r="A86" s="102" t="s">
        <v>232</v>
      </c>
      <c r="B86" s="102" t="s">
        <v>488</v>
      </c>
    </row>
    <row r="87" spans="1:2" x14ac:dyDescent="0.2">
      <c r="A87" s="102" t="s">
        <v>489</v>
      </c>
      <c r="B87" s="102" t="s">
        <v>490</v>
      </c>
    </row>
    <row r="88" spans="1:2" x14ac:dyDescent="0.2">
      <c r="A88" s="102" t="s">
        <v>491</v>
      </c>
      <c r="B88" s="102" t="s">
        <v>492</v>
      </c>
    </row>
    <row r="89" spans="1:2" x14ac:dyDescent="0.2">
      <c r="A89" s="102" t="s">
        <v>233</v>
      </c>
      <c r="B89" s="102" t="s">
        <v>234</v>
      </c>
    </row>
    <row r="90" spans="1:2" x14ac:dyDescent="0.2">
      <c r="A90" s="102" t="s">
        <v>235</v>
      </c>
      <c r="B90" s="102" t="s">
        <v>493</v>
      </c>
    </row>
    <row r="91" spans="1:2" x14ac:dyDescent="0.2">
      <c r="A91" s="102" t="s">
        <v>494</v>
      </c>
      <c r="B91" s="102" t="s">
        <v>495</v>
      </c>
    </row>
    <row r="92" spans="1:2" x14ac:dyDescent="0.2">
      <c r="A92" s="102" t="s">
        <v>236</v>
      </c>
      <c r="B92" s="102" t="s">
        <v>237</v>
      </c>
    </row>
    <row r="93" spans="1:2" x14ac:dyDescent="0.2">
      <c r="A93" s="102" t="s">
        <v>238</v>
      </c>
      <c r="B93" s="102" t="s">
        <v>239</v>
      </c>
    </row>
    <row r="94" spans="1:2" x14ac:dyDescent="0.2">
      <c r="A94" s="102" t="s">
        <v>240</v>
      </c>
      <c r="B94" s="102" t="s">
        <v>241</v>
      </c>
    </row>
    <row r="95" spans="1:2" x14ac:dyDescent="0.2">
      <c r="A95" s="102" t="s">
        <v>242</v>
      </c>
      <c r="B95" s="102" t="s">
        <v>496</v>
      </c>
    </row>
    <row r="96" spans="1:2" x14ac:dyDescent="0.2">
      <c r="A96" s="102" t="s">
        <v>243</v>
      </c>
      <c r="B96" s="102" t="s">
        <v>497</v>
      </c>
    </row>
    <row r="97" spans="1:2" x14ac:dyDescent="0.2">
      <c r="A97" s="102" t="s">
        <v>17</v>
      </c>
      <c r="B97" s="102" t="s">
        <v>498</v>
      </c>
    </row>
    <row r="98" spans="1:2" x14ac:dyDescent="0.2">
      <c r="A98" s="102" t="s">
        <v>244</v>
      </c>
      <c r="B98" s="102" t="s">
        <v>499</v>
      </c>
    </row>
    <row r="99" spans="1:2" x14ac:dyDescent="0.2">
      <c r="A99" s="102" t="s">
        <v>245</v>
      </c>
      <c r="B99" s="102" t="s">
        <v>246</v>
      </c>
    </row>
    <row r="100" spans="1:2" x14ac:dyDescent="0.2">
      <c r="A100" s="102" t="s">
        <v>247</v>
      </c>
      <c r="B100" s="102" t="s">
        <v>500</v>
      </c>
    </row>
    <row r="101" spans="1:2" x14ac:dyDescent="0.2">
      <c r="A101" s="102" t="s">
        <v>248</v>
      </c>
      <c r="B101" s="102" t="s">
        <v>501</v>
      </c>
    </row>
    <row r="102" spans="1:2" x14ac:dyDescent="0.2">
      <c r="A102" s="102" t="s">
        <v>249</v>
      </c>
      <c r="B102" s="102" t="s">
        <v>502</v>
      </c>
    </row>
    <row r="103" spans="1:2" x14ac:dyDescent="0.2">
      <c r="A103" s="102" t="s">
        <v>250</v>
      </c>
      <c r="B103" s="102" t="s">
        <v>503</v>
      </c>
    </row>
    <row r="104" spans="1:2" x14ac:dyDescent="0.2">
      <c r="A104" s="102" t="s">
        <v>251</v>
      </c>
      <c r="B104" s="102" t="s">
        <v>252</v>
      </c>
    </row>
    <row r="105" spans="1:2" x14ac:dyDescent="0.2">
      <c r="A105" s="102" t="s">
        <v>253</v>
      </c>
      <c r="B105" s="102" t="s">
        <v>254</v>
      </c>
    </row>
    <row r="106" spans="1:2" x14ac:dyDescent="0.2">
      <c r="A106" s="102" t="s">
        <v>255</v>
      </c>
      <c r="B106" s="102" t="s">
        <v>504</v>
      </c>
    </row>
    <row r="107" spans="1:2" x14ac:dyDescent="0.2">
      <c r="A107" s="102" t="s">
        <v>256</v>
      </c>
      <c r="B107" s="102" t="s">
        <v>505</v>
      </c>
    </row>
    <row r="108" spans="1:2" x14ac:dyDescent="0.2">
      <c r="A108" s="102" t="s">
        <v>257</v>
      </c>
      <c r="B108" s="102" t="s">
        <v>506</v>
      </c>
    </row>
    <row r="109" spans="1:2" x14ac:dyDescent="0.2">
      <c r="A109" s="102" t="s">
        <v>258</v>
      </c>
      <c r="B109" s="102" t="s">
        <v>259</v>
      </c>
    </row>
    <row r="110" spans="1:2" x14ac:dyDescent="0.2">
      <c r="A110" s="102" t="s">
        <v>260</v>
      </c>
      <c r="B110" s="102" t="s">
        <v>507</v>
      </c>
    </row>
    <row r="111" spans="1:2" x14ac:dyDescent="0.2">
      <c r="A111" s="102" t="s">
        <v>261</v>
      </c>
      <c r="B111" s="102" t="s">
        <v>508</v>
      </c>
    </row>
    <row r="112" spans="1:2" x14ac:dyDescent="0.2">
      <c r="A112" s="102" t="s">
        <v>262</v>
      </c>
      <c r="B112" s="102" t="s">
        <v>509</v>
      </c>
    </row>
    <row r="113" spans="1:2" x14ac:dyDescent="0.2">
      <c r="A113" s="102" t="s">
        <v>263</v>
      </c>
      <c r="B113" s="102" t="s">
        <v>510</v>
      </c>
    </row>
    <row r="114" spans="1:2" x14ac:dyDescent="0.2">
      <c r="A114" s="102" t="s">
        <v>264</v>
      </c>
      <c r="B114" s="102" t="s">
        <v>265</v>
      </c>
    </row>
    <row r="115" spans="1:2" x14ac:dyDescent="0.2">
      <c r="A115" s="102" t="s">
        <v>266</v>
      </c>
      <c r="B115" s="102" t="s">
        <v>511</v>
      </c>
    </row>
    <row r="116" spans="1:2" x14ac:dyDescent="0.2">
      <c r="A116" s="102" t="s">
        <v>267</v>
      </c>
      <c r="B116" s="102" t="s">
        <v>512</v>
      </c>
    </row>
    <row r="117" spans="1:2" x14ac:dyDescent="0.2">
      <c r="A117" s="102" t="s">
        <v>268</v>
      </c>
      <c r="B117" s="102" t="s">
        <v>269</v>
      </c>
    </row>
    <row r="118" spans="1:2" x14ac:dyDescent="0.2">
      <c r="A118" s="102" t="s">
        <v>270</v>
      </c>
      <c r="B118" s="102" t="s">
        <v>513</v>
      </c>
    </row>
    <row r="119" spans="1:2" x14ac:dyDescent="0.2">
      <c r="A119" s="102" t="s">
        <v>271</v>
      </c>
      <c r="B119" s="102" t="s">
        <v>272</v>
      </c>
    </row>
    <row r="120" spans="1:2" x14ac:dyDescent="0.2">
      <c r="A120" s="102" t="s">
        <v>273</v>
      </c>
      <c r="B120" s="102" t="s">
        <v>514</v>
      </c>
    </row>
    <row r="121" spans="1:2" x14ac:dyDescent="0.2">
      <c r="A121" s="102" t="s">
        <v>274</v>
      </c>
      <c r="B121" s="102" t="s">
        <v>275</v>
      </c>
    </row>
    <row r="122" spans="1:2" x14ac:dyDescent="0.2">
      <c r="A122" s="102" t="s">
        <v>276</v>
      </c>
      <c r="B122" s="102" t="s">
        <v>277</v>
      </c>
    </row>
    <row r="123" spans="1:2" x14ac:dyDescent="0.2">
      <c r="A123" s="102" t="s">
        <v>278</v>
      </c>
      <c r="B123" s="102" t="s">
        <v>515</v>
      </c>
    </row>
    <row r="124" spans="1:2" x14ac:dyDescent="0.2">
      <c r="A124" s="102" t="s">
        <v>279</v>
      </c>
      <c r="B124" s="102" t="s">
        <v>516</v>
      </c>
    </row>
    <row r="125" spans="1:2" x14ac:dyDescent="0.2">
      <c r="A125" s="102" t="s">
        <v>280</v>
      </c>
      <c r="B125" s="102" t="s">
        <v>517</v>
      </c>
    </row>
    <row r="126" spans="1:2" x14ac:dyDescent="0.2">
      <c r="A126" s="102" t="s">
        <v>281</v>
      </c>
      <c r="B126" s="102" t="s">
        <v>282</v>
      </c>
    </row>
    <row r="127" spans="1:2" x14ac:dyDescent="0.2">
      <c r="A127" s="102" t="s">
        <v>283</v>
      </c>
      <c r="B127" s="102" t="s">
        <v>518</v>
      </c>
    </row>
    <row r="128" spans="1:2" x14ac:dyDescent="0.2">
      <c r="A128" s="102" t="s">
        <v>284</v>
      </c>
      <c r="B128" s="102" t="s">
        <v>519</v>
      </c>
    </row>
    <row r="129" spans="1:2" x14ac:dyDescent="0.2">
      <c r="A129" s="102" t="s">
        <v>285</v>
      </c>
      <c r="B129" s="102" t="s">
        <v>520</v>
      </c>
    </row>
    <row r="130" spans="1:2" x14ac:dyDescent="0.2">
      <c r="A130" s="102" t="s">
        <v>286</v>
      </c>
      <c r="B130" s="102" t="s">
        <v>287</v>
      </c>
    </row>
    <row r="131" spans="1:2" x14ac:dyDescent="0.2">
      <c r="A131" s="102" t="s">
        <v>521</v>
      </c>
      <c r="B131" s="102" t="s">
        <v>522</v>
      </c>
    </row>
    <row r="132" spans="1:2" x14ac:dyDescent="0.2">
      <c r="A132" s="102" t="s">
        <v>523</v>
      </c>
      <c r="B132" s="102" t="s">
        <v>524</v>
      </c>
    </row>
    <row r="133" spans="1:2" x14ac:dyDescent="0.2">
      <c r="A133" s="102" t="s">
        <v>525</v>
      </c>
      <c r="B133" s="102" t="s">
        <v>526</v>
      </c>
    </row>
    <row r="134" spans="1:2" x14ac:dyDescent="0.2">
      <c r="A134" s="102" t="s">
        <v>527</v>
      </c>
      <c r="B134" s="102" t="s">
        <v>528</v>
      </c>
    </row>
    <row r="135" spans="1:2" x14ac:dyDescent="0.2">
      <c r="A135" s="102" t="s">
        <v>288</v>
      </c>
      <c r="B135" s="102" t="s">
        <v>289</v>
      </c>
    </row>
    <row r="136" spans="1:2" x14ac:dyDescent="0.2">
      <c r="A136" s="102" t="s">
        <v>290</v>
      </c>
      <c r="B136" s="102" t="s">
        <v>291</v>
      </c>
    </row>
    <row r="137" spans="1:2" x14ac:dyDescent="0.2">
      <c r="A137" s="102" t="s">
        <v>292</v>
      </c>
      <c r="B137" s="102" t="s">
        <v>293</v>
      </c>
    </row>
    <row r="138" spans="1:2" x14ac:dyDescent="0.2">
      <c r="A138" s="102" t="s">
        <v>294</v>
      </c>
      <c r="B138" s="102" t="s">
        <v>529</v>
      </c>
    </row>
    <row r="139" spans="1:2" x14ac:dyDescent="0.2">
      <c r="A139" s="102" t="s">
        <v>295</v>
      </c>
      <c r="B139" s="102" t="s">
        <v>296</v>
      </c>
    </row>
    <row r="140" spans="1:2" x14ac:dyDescent="0.2">
      <c r="A140" s="102" t="s">
        <v>297</v>
      </c>
      <c r="B140" s="102" t="s">
        <v>530</v>
      </c>
    </row>
    <row r="141" spans="1:2" x14ac:dyDescent="0.2">
      <c r="A141" s="102" t="s">
        <v>298</v>
      </c>
      <c r="B141" s="102" t="s">
        <v>531</v>
      </c>
    </row>
    <row r="142" spans="1:2" x14ac:dyDescent="0.2">
      <c r="A142" s="102" t="s">
        <v>532</v>
      </c>
      <c r="B142" s="102" t="s">
        <v>533</v>
      </c>
    </row>
    <row r="143" spans="1:2" x14ac:dyDescent="0.2">
      <c r="A143" s="102" t="s">
        <v>534</v>
      </c>
      <c r="B143" s="102" t="s">
        <v>535</v>
      </c>
    </row>
    <row r="144" spans="1:2" x14ac:dyDescent="0.2">
      <c r="A144" s="102" t="s">
        <v>299</v>
      </c>
      <c r="B144" s="102" t="s">
        <v>536</v>
      </c>
    </row>
    <row r="145" spans="1:2" x14ac:dyDescent="0.2">
      <c r="A145" s="102" t="s">
        <v>300</v>
      </c>
      <c r="B145" s="102" t="s">
        <v>537</v>
      </c>
    </row>
    <row r="146" spans="1:2" x14ac:dyDescent="0.2">
      <c r="A146" s="102" t="s">
        <v>301</v>
      </c>
      <c r="B146" s="102" t="s">
        <v>302</v>
      </c>
    </row>
    <row r="147" spans="1:2" x14ac:dyDescent="0.2">
      <c r="A147" s="102" t="s">
        <v>538</v>
      </c>
      <c r="B147" s="102" t="s">
        <v>539</v>
      </c>
    </row>
    <row r="148" spans="1:2" x14ac:dyDescent="0.2">
      <c r="A148" s="102" t="s">
        <v>303</v>
      </c>
      <c r="B148" s="102" t="s">
        <v>304</v>
      </c>
    </row>
    <row r="149" spans="1:2" x14ac:dyDescent="0.2">
      <c r="A149" s="102" t="s">
        <v>305</v>
      </c>
      <c r="B149" s="102" t="s">
        <v>540</v>
      </c>
    </row>
    <row r="150" spans="1:2" x14ac:dyDescent="0.2">
      <c r="A150" s="102" t="s">
        <v>306</v>
      </c>
      <c r="B150" s="102" t="s">
        <v>541</v>
      </c>
    </row>
    <row r="151" spans="1:2" x14ac:dyDescent="0.2">
      <c r="A151" s="102" t="s">
        <v>307</v>
      </c>
      <c r="B151" s="102" t="s">
        <v>542</v>
      </c>
    </row>
    <row r="152" spans="1:2" x14ac:dyDescent="0.2">
      <c r="A152" s="102" t="s">
        <v>308</v>
      </c>
      <c r="B152" s="102" t="s">
        <v>309</v>
      </c>
    </row>
    <row r="153" spans="1:2" x14ac:dyDescent="0.2">
      <c r="A153" s="102" t="s">
        <v>310</v>
      </c>
      <c r="B153" s="102" t="s">
        <v>543</v>
      </c>
    </row>
    <row r="154" spans="1:2" x14ac:dyDescent="0.2">
      <c r="A154" s="102" t="s">
        <v>311</v>
      </c>
      <c r="B154" s="102" t="s">
        <v>544</v>
      </c>
    </row>
    <row r="155" spans="1:2" x14ac:dyDescent="0.2">
      <c r="A155" s="102" t="s">
        <v>312</v>
      </c>
      <c r="B155" s="102" t="s">
        <v>545</v>
      </c>
    </row>
    <row r="156" spans="1:2" x14ac:dyDescent="0.2">
      <c r="A156" s="102" t="s">
        <v>313</v>
      </c>
      <c r="B156" s="102" t="s">
        <v>546</v>
      </c>
    </row>
    <row r="157" spans="1:2" x14ac:dyDescent="0.2">
      <c r="A157" s="102" t="s">
        <v>314</v>
      </c>
      <c r="B157" s="102" t="s">
        <v>547</v>
      </c>
    </row>
    <row r="158" spans="1:2" x14ac:dyDescent="0.2">
      <c r="A158" s="102" t="s">
        <v>315</v>
      </c>
      <c r="B158" s="102" t="s">
        <v>316</v>
      </c>
    </row>
    <row r="159" spans="1:2" x14ac:dyDescent="0.2">
      <c r="A159" s="102" t="s">
        <v>317</v>
      </c>
      <c r="B159" s="102" t="s">
        <v>548</v>
      </c>
    </row>
    <row r="160" spans="1:2" x14ac:dyDescent="0.2">
      <c r="A160" s="102" t="s">
        <v>318</v>
      </c>
      <c r="B160" s="102" t="s">
        <v>319</v>
      </c>
    </row>
    <row r="161" spans="1:2" x14ac:dyDescent="0.2">
      <c r="A161" s="102" t="s">
        <v>320</v>
      </c>
      <c r="B161" s="102" t="s">
        <v>321</v>
      </c>
    </row>
    <row r="162" spans="1:2" x14ac:dyDescent="0.2">
      <c r="A162" s="102" t="s">
        <v>322</v>
      </c>
      <c r="B162" s="102" t="s">
        <v>549</v>
      </c>
    </row>
    <row r="163" spans="1:2" x14ac:dyDescent="0.2">
      <c r="A163" s="102" t="s">
        <v>550</v>
      </c>
      <c r="B163" s="102" t="s">
        <v>551</v>
      </c>
    </row>
    <row r="164" spans="1:2" x14ac:dyDescent="0.2">
      <c r="A164" s="102" t="s">
        <v>323</v>
      </c>
      <c r="B164" s="102" t="s">
        <v>552</v>
      </c>
    </row>
    <row r="165" spans="1:2" x14ac:dyDescent="0.2">
      <c r="A165" s="102" t="s">
        <v>553</v>
      </c>
      <c r="B165" s="102" t="s">
        <v>554</v>
      </c>
    </row>
    <row r="166" spans="1:2" x14ac:dyDescent="0.2">
      <c r="A166" s="102" t="s">
        <v>555</v>
      </c>
      <c r="B166" s="102" t="s">
        <v>556</v>
      </c>
    </row>
    <row r="167" spans="1:2" x14ac:dyDescent="0.2">
      <c r="A167" s="102" t="s">
        <v>557</v>
      </c>
      <c r="B167" s="102" t="s">
        <v>558</v>
      </c>
    </row>
    <row r="168" spans="1:2" x14ac:dyDescent="0.2">
      <c r="A168" s="102" t="s">
        <v>324</v>
      </c>
      <c r="B168" s="102" t="s">
        <v>559</v>
      </c>
    </row>
    <row r="169" spans="1:2" x14ac:dyDescent="0.2">
      <c r="A169" s="102" t="s">
        <v>560</v>
      </c>
      <c r="B169" s="102" t="s">
        <v>561</v>
      </c>
    </row>
    <row r="170" spans="1:2" x14ac:dyDescent="0.2">
      <c r="A170" s="102" t="s">
        <v>562</v>
      </c>
      <c r="B170" s="102" t="s">
        <v>563</v>
      </c>
    </row>
    <row r="171" spans="1:2" x14ac:dyDescent="0.2">
      <c r="A171" s="102" t="s">
        <v>325</v>
      </c>
      <c r="B171" s="102" t="s">
        <v>564</v>
      </c>
    </row>
    <row r="172" spans="1:2" x14ac:dyDescent="0.2">
      <c r="A172" s="102" t="s">
        <v>326</v>
      </c>
      <c r="B172" s="102" t="s">
        <v>565</v>
      </c>
    </row>
    <row r="173" spans="1:2" x14ac:dyDescent="0.2">
      <c r="A173" s="102" t="s">
        <v>327</v>
      </c>
      <c r="B173" s="102" t="s">
        <v>328</v>
      </c>
    </row>
    <row r="174" spans="1:2" x14ac:dyDescent="0.2">
      <c r="A174" s="102" t="s">
        <v>329</v>
      </c>
      <c r="B174" s="102" t="s">
        <v>566</v>
      </c>
    </row>
    <row r="175" spans="1:2" x14ac:dyDescent="0.2">
      <c r="A175" s="102" t="s">
        <v>330</v>
      </c>
      <c r="B175" s="102" t="s">
        <v>567</v>
      </c>
    </row>
    <row r="176" spans="1:2" x14ac:dyDescent="0.2">
      <c r="A176" s="102" t="s">
        <v>568</v>
      </c>
      <c r="B176" s="102" t="s">
        <v>569</v>
      </c>
    </row>
    <row r="177" spans="1:2" x14ac:dyDescent="0.2">
      <c r="A177" s="102" t="s">
        <v>570</v>
      </c>
      <c r="B177" s="102" t="s">
        <v>571</v>
      </c>
    </row>
    <row r="178" spans="1:2" x14ac:dyDescent="0.2">
      <c r="A178" s="102" t="s">
        <v>331</v>
      </c>
      <c r="B178" s="102" t="s">
        <v>332</v>
      </c>
    </row>
    <row r="179" spans="1:2" x14ac:dyDescent="0.2">
      <c r="A179" s="102" t="s">
        <v>333</v>
      </c>
      <c r="B179" s="102" t="s">
        <v>334</v>
      </c>
    </row>
    <row r="180" spans="1:2" x14ac:dyDescent="0.2">
      <c r="A180" s="102" t="s">
        <v>335</v>
      </c>
      <c r="B180" s="102" t="s">
        <v>572</v>
      </c>
    </row>
    <row r="181" spans="1:2" x14ac:dyDescent="0.2">
      <c r="A181" s="102" t="s">
        <v>336</v>
      </c>
      <c r="B181" s="102" t="s">
        <v>573</v>
      </c>
    </row>
    <row r="182" spans="1:2" x14ac:dyDescent="0.2">
      <c r="A182" s="102" t="s">
        <v>337</v>
      </c>
      <c r="B182" s="102" t="s">
        <v>574</v>
      </c>
    </row>
    <row r="183" spans="1:2" x14ac:dyDescent="0.2">
      <c r="A183" s="102" t="s">
        <v>575</v>
      </c>
      <c r="B183" s="102" t="s">
        <v>576</v>
      </c>
    </row>
    <row r="184" spans="1:2" x14ac:dyDescent="0.2">
      <c r="A184" s="102" t="s">
        <v>338</v>
      </c>
      <c r="B184" s="102" t="s">
        <v>577</v>
      </c>
    </row>
    <row r="185" spans="1:2" x14ac:dyDescent="0.2">
      <c r="A185" s="102" t="s">
        <v>339</v>
      </c>
      <c r="B185" s="102" t="s">
        <v>578</v>
      </c>
    </row>
    <row r="186" spans="1:2" x14ac:dyDescent="0.2">
      <c r="A186" s="102" t="s">
        <v>340</v>
      </c>
      <c r="B186" s="102" t="s">
        <v>579</v>
      </c>
    </row>
    <row r="187" spans="1:2" x14ac:dyDescent="0.2">
      <c r="A187" s="102" t="s">
        <v>341</v>
      </c>
      <c r="B187" s="102" t="s">
        <v>580</v>
      </c>
    </row>
    <row r="188" spans="1:2" x14ac:dyDescent="0.2">
      <c r="A188" s="102" t="s">
        <v>342</v>
      </c>
      <c r="B188" s="102" t="s">
        <v>581</v>
      </c>
    </row>
    <row r="189" spans="1:2" x14ac:dyDescent="0.2">
      <c r="A189" s="102" t="s">
        <v>343</v>
      </c>
      <c r="B189" s="102" t="s">
        <v>582</v>
      </c>
    </row>
    <row r="190" spans="1:2" x14ac:dyDescent="0.2">
      <c r="A190" s="102" t="s">
        <v>344</v>
      </c>
      <c r="B190" s="102" t="s">
        <v>345</v>
      </c>
    </row>
    <row r="191" spans="1:2" x14ac:dyDescent="0.2">
      <c r="A191" s="102" t="s">
        <v>583</v>
      </c>
      <c r="B191" s="102" t="s">
        <v>584</v>
      </c>
    </row>
    <row r="192" spans="1:2" x14ac:dyDescent="0.2">
      <c r="A192" s="106"/>
      <c r="B192" s="106"/>
    </row>
    <row r="193" spans="1:2" x14ac:dyDescent="0.2">
      <c r="A193" s="107"/>
      <c r="B193" s="108"/>
    </row>
    <row r="194" spans="1:2" x14ac:dyDescent="0.2">
      <c r="A194" s="106"/>
      <c r="B194" s="106"/>
    </row>
    <row r="195" spans="1:2" x14ac:dyDescent="0.2">
      <c r="A195" s="106"/>
      <c r="B195" s="106"/>
    </row>
    <row r="196" spans="1:2" x14ac:dyDescent="0.2">
      <c r="A196" s="106"/>
      <c r="B196" s="106"/>
    </row>
    <row r="197" spans="1:2" x14ac:dyDescent="0.2">
      <c r="A197" s="109"/>
      <c r="B197" s="110"/>
    </row>
    <row r="198" spans="1:2" x14ac:dyDescent="0.2">
      <c r="A198" s="107"/>
      <c r="B198" s="108"/>
    </row>
    <row r="199" spans="1:2" x14ac:dyDescent="0.2">
      <c r="A199" s="106"/>
      <c r="B199" s="106"/>
    </row>
    <row r="200" spans="1:2" x14ac:dyDescent="0.2">
      <c r="A200" s="107"/>
      <c r="B200" s="111"/>
    </row>
    <row r="201" spans="1:2" x14ac:dyDescent="0.2">
      <c r="A201" s="106"/>
      <c r="B201" s="106"/>
    </row>
    <row r="202" spans="1:2" x14ac:dyDescent="0.2">
      <c r="A202" s="109"/>
      <c r="B202" s="110"/>
    </row>
    <row r="203" spans="1:2" x14ac:dyDescent="0.2">
      <c r="A203" s="106"/>
      <c r="B203" s="106"/>
    </row>
    <row r="204" spans="1:2" x14ac:dyDescent="0.2">
      <c r="A204" s="107"/>
      <c r="B204" s="108"/>
    </row>
    <row r="205" spans="1:2" x14ac:dyDescent="0.2">
      <c r="A205" s="106"/>
      <c r="B205" s="106"/>
    </row>
    <row r="206" spans="1:2" x14ac:dyDescent="0.2">
      <c r="A206" s="107"/>
      <c r="B206" s="108"/>
    </row>
    <row r="207" spans="1:2" x14ac:dyDescent="0.2">
      <c r="A207" s="106"/>
      <c r="B207" s="106"/>
    </row>
    <row r="208" spans="1:2" x14ac:dyDescent="0.2">
      <c r="A208" s="106"/>
      <c r="B208" s="106"/>
    </row>
    <row r="209" spans="1:2" x14ac:dyDescent="0.2">
      <c r="A209" s="107"/>
      <c r="B209" s="108"/>
    </row>
    <row r="210" spans="1:2" x14ac:dyDescent="0.2">
      <c r="A210" s="106"/>
      <c r="B210" s="106"/>
    </row>
    <row r="211" spans="1:2" x14ac:dyDescent="0.2">
      <c r="A211" s="107"/>
      <c r="B211" s="108"/>
    </row>
    <row r="212" spans="1:2" x14ac:dyDescent="0.2">
      <c r="A212" s="106"/>
      <c r="B212" s="106"/>
    </row>
    <row r="213" spans="1:2" x14ac:dyDescent="0.2">
      <c r="A213" s="107"/>
      <c r="B213" s="108"/>
    </row>
    <row r="214" spans="1:2" x14ac:dyDescent="0.2">
      <c r="A214" s="107"/>
      <c r="B214" s="108"/>
    </row>
    <row r="215" spans="1:2" x14ac:dyDescent="0.2">
      <c r="A215" s="106"/>
      <c r="B215" s="106"/>
    </row>
    <row r="216" spans="1:2" x14ac:dyDescent="0.2">
      <c r="A216" s="107"/>
      <c r="B216" s="108"/>
    </row>
    <row r="217" spans="1:2" x14ac:dyDescent="0.2">
      <c r="A217" s="106"/>
      <c r="B217" s="106"/>
    </row>
    <row r="218" spans="1:2" x14ac:dyDescent="0.2">
      <c r="A218" s="107"/>
      <c r="B218" s="108"/>
    </row>
    <row r="219" spans="1:2" x14ac:dyDescent="0.2">
      <c r="A219" s="109"/>
      <c r="B219" s="110"/>
    </row>
    <row r="220" spans="1:2" x14ac:dyDescent="0.2">
      <c r="A220" s="107"/>
      <c r="B220" s="108"/>
    </row>
    <row r="221" spans="1:2" x14ac:dyDescent="0.2">
      <c r="A221" s="107"/>
      <c r="B221" s="108"/>
    </row>
    <row r="222" spans="1:2" x14ac:dyDescent="0.2">
      <c r="A222" s="107"/>
      <c r="B222" s="108"/>
    </row>
    <row r="223" spans="1:2" x14ac:dyDescent="0.2">
      <c r="A223" s="106"/>
      <c r="B223" s="106"/>
    </row>
    <row r="224" spans="1:2" x14ac:dyDescent="0.2">
      <c r="A224" s="107"/>
      <c r="B224" s="111"/>
    </row>
    <row r="225" spans="1:2" x14ac:dyDescent="0.2">
      <c r="A225" s="107"/>
      <c r="B225" s="108"/>
    </row>
    <row r="226" spans="1:2" x14ac:dyDescent="0.2">
      <c r="A226" s="106"/>
      <c r="B226" s="106"/>
    </row>
    <row r="227" spans="1:2" x14ac:dyDescent="0.2">
      <c r="A227" s="107"/>
      <c r="B227" s="108"/>
    </row>
    <row r="228" spans="1:2" x14ac:dyDescent="0.2">
      <c r="A228" s="107"/>
      <c r="B228" s="108"/>
    </row>
    <row r="229" spans="1:2" x14ac:dyDescent="0.2">
      <c r="A229" s="106"/>
      <c r="B229" s="106"/>
    </row>
    <row r="230" spans="1:2" x14ac:dyDescent="0.2">
      <c r="A230" s="112"/>
      <c r="B230" s="1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83"/>
  <sheetViews>
    <sheetView workbookViewId="0"/>
  </sheetViews>
  <sheetFormatPr defaultRowHeight="12.75" x14ac:dyDescent="0.2"/>
  <cols>
    <col min="1" max="1" width="21.42578125" bestFit="1" customWidth="1"/>
    <col min="2" max="2" width="11.42578125" bestFit="1" customWidth="1"/>
    <col min="3" max="3" width="113" bestFit="1" customWidth="1"/>
    <col min="4" max="4" width="18.28515625" bestFit="1" customWidth="1"/>
    <col min="5" max="5" width="35.85546875" bestFit="1" customWidth="1"/>
  </cols>
  <sheetData>
    <row r="1" spans="1:5" x14ac:dyDescent="0.2">
      <c r="A1" s="155" t="s">
        <v>606</v>
      </c>
      <c r="B1" s="156" t="s">
        <v>7</v>
      </c>
      <c r="C1" s="155" t="s">
        <v>607</v>
      </c>
      <c r="D1" s="155" t="s">
        <v>608</v>
      </c>
      <c r="E1" s="155" t="s">
        <v>609</v>
      </c>
    </row>
    <row r="2" spans="1:5" x14ac:dyDescent="0.2">
      <c r="A2" s="157" t="s">
        <v>610</v>
      </c>
      <c r="B2" s="158" t="s">
        <v>16</v>
      </c>
      <c r="C2" s="157" t="s">
        <v>611</v>
      </c>
      <c r="D2" s="157" t="s">
        <v>612</v>
      </c>
      <c r="E2" s="157" t="s">
        <v>613</v>
      </c>
    </row>
    <row r="3" spans="1:5" x14ac:dyDescent="0.2">
      <c r="A3" s="157" t="s">
        <v>610</v>
      </c>
      <c r="B3" s="159" t="s">
        <v>614</v>
      </c>
      <c r="C3" s="157" t="s">
        <v>615</v>
      </c>
      <c r="D3" s="157" t="s">
        <v>616</v>
      </c>
      <c r="E3" s="157" t="s">
        <v>617</v>
      </c>
    </row>
    <row r="4" spans="1:5" x14ac:dyDescent="0.2">
      <c r="A4" s="157" t="s">
        <v>610</v>
      </c>
      <c r="B4" s="159" t="s">
        <v>618</v>
      </c>
      <c r="C4" s="157" t="s">
        <v>619</v>
      </c>
      <c r="D4" s="157" t="s">
        <v>616</v>
      </c>
      <c r="E4" s="157" t="s">
        <v>617</v>
      </c>
    </row>
    <row r="5" spans="1:5" x14ac:dyDescent="0.2">
      <c r="A5" s="157" t="s">
        <v>610</v>
      </c>
      <c r="B5" s="159" t="s">
        <v>620</v>
      </c>
      <c r="C5" s="157" t="s">
        <v>621</v>
      </c>
      <c r="D5" s="157" t="s">
        <v>616</v>
      </c>
      <c r="E5" s="157" t="s">
        <v>617</v>
      </c>
    </row>
    <row r="6" spans="1:5" x14ac:dyDescent="0.2">
      <c r="A6" s="157" t="s">
        <v>610</v>
      </c>
      <c r="B6" s="159" t="s">
        <v>622</v>
      </c>
      <c r="C6" s="157" t="s">
        <v>623</v>
      </c>
      <c r="D6" s="157" t="s">
        <v>616</v>
      </c>
      <c r="E6" s="157" t="s">
        <v>617</v>
      </c>
    </row>
    <row r="7" spans="1:5" x14ac:dyDescent="0.2">
      <c r="A7" s="157" t="s">
        <v>610</v>
      </c>
      <c r="B7" s="159" t="s">
        <v>624</v>
      </c>
      <c r="C7" s="157" t="s">
        <v>625</v>
      </c>
      <c r="D7" s="157" t="s">
        <v>616</v>
      </c>
      <c r="E7" s="157" t="s">
        <v>617</v>
      </c>
    </row>
    <row r="8" spans="1:5" x14ac:dyDescent="0.2">
      <c r="A8" s="157" t="s">
        <v>610</v>
      </c>
      <c r="B8" s="159" t="s">
        <v>626</v>
      </c>
      <c r="C8" s="157" t="s">
        <v>627</v>
      </c>
      <c r="D8" s="157" t="s">
        <v>616</v>
      </c>
      <c r="E8" s="157" t="s">
        <v>617</v>
      </c>
    </row>
    <row r="9" spans="1:5" x14ac:dyDescent="0.2">
      <c r="A9" s="157" t="s">
        <v>610</v>
      </c>
      <c r="B9" s="159" t="s">
        <v>628</v>
      </c>
      <c r="C9" s="157" t="s">
        <v>629</v>
      </c>
      <c r="D9" s="157" t="s">
        <v>616</v>
      </c>
      <c r="E9" s="157" t="s">
        <v>617</v>
      </c>
    </row>
    <row r="10" spans="1:5" x14ac:dyDescent="0.2">
      <c r="A10" s="157" t="s">
        <v>610</v>
      </c>
      <c r="B10" s="159" t="s">
        <v>630</v>
      </c>
      <c r="C10" s="157" t="s">
        <v>631</v>
      </c>
      <c r="D10" s="157" t="s">
        <v>616</v>
      </c>
      <c r="E10" s="157" t="s">
        <v>617</v>
      </c>
    </row>
    <row r="11" spans="1:5" x14ac:dyDescent="0.2">
      <c r="A11" s="157" t="s">
        <v>610</v>
      </c>
      <c r="B11" s="159" t="s">
        <v>632</v>
      </c>
      <c r="C11" s="157" t="s">
        <v>633</v>
      </c>
      <c r="D11" s="157" t="s">
        <v>616</v>
      </c>
      <c r="E11" s="157" t="s">
        <v>617</v>
      </c>
    </row>
    <row r="12" spans="1:5" x14ac:dyDescent="0.2">
      <c r="A12" s="157" t="s">
        <v>610</v>
      </c>
      <c r="B12" s="159" t="s">
        <v>634</v>
      </c>
      <c r="C12" s="157" t="s">
        <v>635</v>
      </c>
      <c r="D12" s="157" t="s">
        <v>616</v>
      </c>
      <c r="E12" s="157" t="s">
        <v>617</v>
      </c>
    </row>
    <row r="13" spans="1:5" x14ac:dyDescent="0.2">
      <c r="A13" s="157" t="s">
        <v>610</v>
      </c>
      <c r="B13" s="159" t="s">
        <v>636</v>
      </c>
      <c r="C13" s="157" t="s">
        <v>637</v>
      </c>
      <c r="D13" s="157" t="s">
        <v>616</v>
      </c>
      <c r="E13" s="157" t="s">
        <v>617</v>
      </c>
    </row>
    <row r="14" spans="1:5" x14ac:dyDescent="0.2">
      <c r="A14" s="157" t="s">
        <v>610</v>
      </c>
      <c r="B14" s="159" t="s">
        <v>638</v>
      </c>
      <c r="C14" s="157" t="s">
        <v>639</v>
      </c>
      <c r="D14" s="157" t="s">
        <v>616</v>
      </c>
      <c r="E14" s="157" t="s">
        <v>617</v>
      </c>
    </row>
    <row r="15" spans="1:5" x14ac:dyDescent="0.2">
      <c r="A15" s="157" t="s">
        <v>610</v>
      </c>
      <c r="B15" s="159" t="s">
        <v>640</v>
      </c>
      <c r="C15" s="157" t="s">
        <v>641</v>
      </c>
      <c r="D15" s="157" t="s">
        <v>616</v>
      </c>
      <c r="E15" s="157" t="s">
        <v>617</v>
      </c>
    </row>
    <row r="16" spans="1:5" x14ac:dyDescent="0.2">
      <c r="A16" s="157" t="s">
        <v>610</v>
      </c>
      <c r="B16" s="159" t="s">
        <v>642</v>
      </c>
      <c r="C16" s="157" t="s">
        <v>643</v>
      </c>
      <c r="D16" s="157" t="s">
        <v>644</v>
      </c>
      <c r="E16" s="157" t="s">
        <v>617</v>
      </c>
    </row>
    <row r="17" spans="1:5" x14ac:dyDescent="0.2">
      <c r="A17" s="157" t="s">
        <v>610</v>
      </c>
      <c r="B17" s="159" t="s">
        <v>645</v>
      </c>
      <c r="C17" s="157" t="s">
        <v>646</v>
      </c>
      <c r="D17" s="157" t="s">
        <v>644</v>
      </c>
      <c r="E17" s="157" t="s">
        <v>617</v>
      </c>
    </row>
    <row r="18" spans="1:5" x14ac:dyDescent="0.2">
      <c r="A18" s="157" t="s">
        <v>610</v>
      </c>
      <c r="B18" s="159" t="s">
        <v>647</v>
      </c>
      <c r="C18" s="157" t="s">
        <v>648</v>
      </c>
      <c r="D18" s="157" t="s">
        <v>644</v>
      </c>
      <c r="E18" s="157" t="s">
        <v>617</v>
      </c>
    </row>
    <row r="19" spans="1:5" x14ac:dyDescent="0.2">
      <c r="A19" s="157" t="s">
        <v>610</v>
      </c>
      <c r="B19" s="159" t="s">
        <v>649</v>
      </c>
      <c r="C19" s="157" t="s">
        <v>650</v>
      </c>
      <c r="D19" s="157" t="s">
        <v>644</v>
      </c>
      <c r="E19" s="157" t="s">
        <v>617</v>
      </c>
    </row>
    <row r="20" spans="1:5" x14ac:dyDescent="0.2">
      <c r="A20" s="157" t="s">
        <v>610</v>
      </c>
      <c r="B20" s="159" t="s">
        <v>651</v>
      </c>
      <c r="C20" s="157" t="s">
        <v>652</v>
      </c>
      <c r="D20" s="157" t="s">
        <v>653</v>
      </c>
      <c r="E20" s="157" t="s">
        <v>617</v>
      </c>
    </row>
    <row r="21" spans="1:5" x14ac:dyDescent="0.2">
      <c r="A21" s="157" t="s">
        <v>610</v>
      </c>
      <c r="B21" s="159" t="s">
        <v>654</v>
      </c>
      <c r="C21" s="157" t="s">
        <v>655</v>
      </c>
      <c r="D21" s="157" t="s">
        <v>653</v>
      </c>
      <c r="E21" s="157" t="s">
        <v>656</v>
      </c>
    </row>
    <row r="22" spans="1:5" x14ac:dyDescent="0.2">
      <c r="A22" s="157" t="s">
        <v>610</v>
      </c>
      <c r="B22" s="159" t="s">
        <v>657</v>
      </c>
      <c r="C22" s="157" t="s">
        <v>658</v>
      </c>
      <c r="D22" s="157" t="s">
        <v>653</v>
      </c>
      <c r="E22" s="157" t="s">
        <v>617</v>
      </c>
    </row>
    <row r="23" spans="1:5" x14ac:dyDescent="0.2">
      <c r="A23" s="157" t="s">
        <v>610</v>
      </c>
      <c r="B23" s="159" t="s">
        <v>659</v>
      </c>
      <c r="C23" s="157" t="s">
        <v>660</v>
      </c>
      <c r="D23" s="157" t="s">
        <v>653</v>
      </c>
      <c r="E23" s="157" t="s">
        <v>617</v>
      </c>
    </row>
    <row r="24" spans="1:5" x14ac:dyDescent="0.2">
      <c r="A24" s="157" t="s">
        <v>610</v>
      </c>
      <c r="B24" s="159" t="s">
        <v>661</v>
      </c>
      <c r="C24" s="157" t="s">
        <v>662</v>
      </c>
      <c r="D24" s="157" t="s">
        <v>653</v>
      </c>
      <c r="E24" s="157" t="s">
        <v>617</v>
      </c>
    </row>
    <row r="25" spans="1:5" x14ac:dyDescent="0.2">
      <c r="A25" s="157" t="s">
        <v>610</v>
      </c>
      <c r="B25" s="159" t="s">
        <v>663</v>
      </c>
      <c r="C25" s="157" t="s">
        <v>664</v>
      </c>
      <c r="D25" s="157" t="s">
        <v>665</v>
      </c>
      <c r="E25" s="157" t="s">
        <v>666</v>
      </c>
    </row>
    <row r="26" spans="1:5" x14ac:dyDescent="0.2">
      <c r="A26" s="157" t="s">
        <v>610</v>
      </c>
      <c r="B26" s="159" t="s">
        <v>667</v>
      </c>
      <c r="C26" s="157" t="s">
        <v>668</v>
      </c>
      <c r="D26" s="157" t="s">
        <v>665</v>
      </c>
      <c r="E26" s="157" t="s">
        <v>666</v>
      </c>
    </row>
    <row r="27" spans="1:5" x14ac:dyDescent="0.2">
      <c r="A27" s="157" t="s">
        <v>610</v>
      </c>
      <c r="B27" s="159" t="s">
        <v>669</v>
      </c>
      <c r="C27" s="157" t="s">
        <v>670</v>
      </c>
      <c r="D27" s="157" t="s">
        <v>665</v>
      </c>
      <c r="E27" s="157" t="s">
        <v>666</v>
      </c>
    </row>
    <row r="28" spans="1:5" x14ac:dyDescent="0.2">
      <c r="A28" s="157" t="s">
        <v>610</v>
      </c>
      <c r="B28" s="159" t="s">
        <v>671</v>
      </c>
      <c r="C28" s="157" t="s">
        <v>672</v>
      </c>
      <c r="D28" s="157" t="s">
        <v>665</v>
      </c>
      <c r="E28" s="157" t="s">
        <v>656</v>
      </c>
    </row>
    <row r="29" spans="1:5" x14ac:dyDescent="0.2">
      <c r="A29" s="157" t="s">
        <v>610</v>
      </c>
      <c r="B29" s="159" t="s">
        <v>673</v>
      </c>
      <c r="C29" s="157" t="s">
        <v>674</v>
      </c>
      <c r="D29" s="157" t="s">
        <v>665</v>
      </c>
      <c r="E29" s="157" t="s">
        <v>666</v>
      </c>
    </row>
    <row r="30" spans="1:5" x14ac:dyDescent="0.2">
      <c r="A30" s="157" t="s">
        <v>610</v>
      </c>
      <c r="B30" s="159" t="s">
        <v>675</v>
      </c>
      <c r="C30" s="157" t="s">
        <v>676</v>
      </c>
      <c r="D30" s="157" t="s">
        <v>665</v>
      </c>
      <c r="E30" s="157" t="s">
        <v>666</v>
      </c>
    </row>
    <row r="31" spans="1:5" x14ac:dyDescent="0.2">
      <c r="A31" s="157" t="s">
        <v>610</v>
      </c>
      <c r="B31" s="159" t="s">
        <v>677</v>
      </c>
      <c r="C31" s="157" t="s">
        <v>678</v>
      </c>
      <c r="D31" s="157" t="s">
        <v>665</v>
      </c>
      <c r="E31" s="157" t="s">
        <v>666</v>
      </c>
    </row>
    <row r="32" spans="1:5" x14ac:dyDescent="0.2">
      <c r="A32" s="157" t="s">
        <v>610</v>
      </c>
      <c r="B32" s="159" t="s">
        <v>679</v>
      </c>
      <c r="C32" s="157" t="s">
        <v>680</v>
      </c>
      <c r="D32" s="157" t="s">
        <v>681</v>
      </c>
      <c r="E32" s="157" t="s">
        <v>656</v>
      </c>
    </row>
    <row r="33" spans="1:5" x14ac:dyDescent="0.2">
      <c r="A33" s="157" t="s">
        <v>610</v>
      </c>
      <c r="B33" s="159" t="s">
        <v>682</v>
      </c>
      <c r="C33" s="157" t="s">
        <v>683</v>
      </c>
      <c r="D33" s="157" t="s">
        <v>681</v>
      </c>
      <c r="E33" s="157" t="s">
        <v>656</v>
      </c>
    </row>
    <row r="34" spans="1:5" x14ac:dyDescent="0.2">
      <c r="A34" s="157" t="s">
        <v>610</v>
      </c>
      <c r="B34" s="159" t="s">
        <v>684</v>
      </c>
      <c r="C34" s="157" t="s">
        <v>685</v>
      </c>
      <c r="D34" s="157" t="s">
        <v>681</v>
      </c>
      <c r="E34" s="157" t="s">
        <v>656</v>
      </c>
    </row>
    <row r="35" spans="1:5" x14ac:dyDescent="0.2">
      <c r="A35" s="157" t="s">
        <v>610</v>
      </c>
      <c r="B35" s="159" t="s">
        <v>686</v>
      </c>
      <c r="C35" s="157" t="s">
        <v>687</v>
      </c>
      <c r="D35" s="157" t="s">
        <v>688</v>
      </c>
      <c r="E35" s="157" t="s">
        <v>656</v>
      </c>
    </row>
    <row r="36" spans="1:5" x14ac:dyDescent="0.2">
      <c r="A36" s="157" t="s">
        <v>610</v>
      </c>
      <c r="B36" s="159" t="s">
        <v>689</v>
      </c>
      <c r="C36" s="157" t="s">
        <v>690</v>
      </c>
      <c r="D36" s="157" t="s">
        <v>691</v>
      </c>
      <c r="E36" s="157" t="s">
        <v>656</v>
      </c>
    </row>
    <row r="37" spans="1:5" x14ac:dyDescent="0.2">
      <c r="A37" s="157" t="s">
        <v>610</v>
      </c>
      <c r="B37" s="159" t="s">
        <v>692</v>
      </c>
      <c r="C37" s="157" t="s">
        <v>693</v>
      </c>
      <c r="D37" s="157" t="s">
        <v>691</v>
      </c>
      <c r="E37" s="157" t="s">
        <v>656</v>
      </c>
    </row>
    <row r="38" spans="1:5" x14ac:dyDescent="0.2">
      <c r="A38" s="157" t="s">
        <v>610</v>
      </c>
      <c r="B38" s="159" t="s">
        <v>694</v>
      </c>
      <c r="C38" s="157" t="s">
        <v>695</v>
      </c>
      <c r="D38" s="157" t="s">
        <v>696</v>
      </c>
      <c r="E38" s="157" t="s">
        <v>613</v>
      </c>
    </row>
    <row r="39" spans="1:5" x14ac:dyDescent="0.2">
      <c r="A39" s="157" t="s">
        <v>610</v>
      </c>
      <c r="B39" s="159" t="s">
        <v>697</v>
      </c>
      <c r="C39" s="157" t="s">
        <v>698</v>
      </c>
      <c r="D39" s="157" t="s">
        <v>696</v>
      </c>
      <c r="E39" s="157" t="s">
        <v>613</v>
      </c>
    </row>
    <row r="40" spans="1:5" x14ac:dyDescent="0.2">
      <c r="A40" s="157" t="s">
        <v>610</v>
      </c>
      <c r="B40" s="159" t="s">
        <v>699</v>
      </c>
      <c r="C40" s="157" t="s">
        <v>700</v>
      </c>
      <c r="D40" s="157" t="s">
        <v>696</v>
      </c>
      <c r="E40" s="157" t="s">
        <v>613</v>
      </c>
    </row>
    <row r="41" spans="1:5" x14ac:dyDescent="0.2">
      <c r="A41" s="157" t="s">
        <v>610</v>
      </c>
      <c r="B41" s="159" t="s">
        <v>701</v>
      </c>
      <c r="C41" s="157" t="s">
        <v>702</v>
      </c>
      <c r="D41" s="157" t="s">
        <v>696</v>
      </c>
      <c r="E41" s="157" t="s">
        <v>656</v>
      </c>
    </row>
    <row r="42" spans="1:5" x14ac:dyDescent="0.2">
      <c r="A42" s="157" t="s">
        <v>610</v>
      </c>
      <c r="B42" s="159" t="s">
        <v>703</v>
      </c>
      <c r="C42" s="157" t="s">
        <v>704</v>
      </c>
      <c r="D42" s="157" t="s">
        <v>696</v>
      </c>
      <c r="E42" s="157" t="s">
        <v>656</v>
      </c>
    </row>
    <row r="43" spans="1:5" x14ac:dyDescent="0.2">
      <c r="A43" s="157" t="s">
        <v>610</v>
      </c>
      <c r="B43" s="159" t="s">
        <v>705</v>
      </c>
      <c r="C43" s="157" t="s">
        <v>706</v>
      </c>
      <c r="D43" s="157" t="s">
        <v>696</v>
      </c>
      <c r="E43" s="157" t="s">
        <v>656</v>
      </c>
    </row>
    <row r="44" spans="1:5" x14ac:dyDescent="0.2">
      <c r="A44" s="157" t="s">
        <v>610</v>
      </c>
      <c r="B44" s="159" t="s">
        <v>707</v>
      </c>
      <c r="C44" s="157" t="s">
        <v>708</v>
      </c>
      <c r="D44" s="157" t="s">
        <v>696</v>
      </c>
      <c r="E44" s="157" t="s">
        <v>613</v>
      </c>
    </row>
    <row r="45" spans="1:5" x14ac:dyDescent="0.2">
      <c r="A45" s="157" t="s">
        <v>610</v>
      </c>
      <c r="B45" s="159" t="s">
        <v>709</v>
      </c>
      <c r="C45" s="157" t="s">
        <v>710</v>
      </c>
      <c r="D45" s="157" t="s">
        <v>696</v>
      </c>
      <c r="E45" s="157" t="s">
        <v>613</v>
      </c>
    </row>
    <row r="46" spans="1:5" x14ac:dyDescent="0.2">
      <c r="A46" s="157" t="s">
        <v>610</v>
      </c>
      <c r="B46" s="159" t="s">
        <v>711</v>
      </c>
      <c r="C46" s="157" t="s">
        <v>712</v>
      </c>
      <c r="D46" s="157" t="s">
        <v>696</v>
      </c>
      <c r="E46" s="157" t="s">
        <v>656</v>
      </c>
    </row>
    <row r="47" spans="1:5" x14ac:dyDescent="0.2">
      <c r="A47" s="157" t="s">
        <v>610</v>
      </c>
      <c r="B47" s="159" t="s">
        <v>713</v>
      </c>
      <c r="C47" s="157" t="s">
        <v>714</v>
      </c>
      <c r="D47" s="157" t="s">
        <v>696</v>
      </c>
      <c r="E47" s="157" t="s">
        <v>656</v>
      </c>
    </row>
    <row r="48" spans="1:5" x14ac:dyDescent="0.2">
      <c r="A48" s="157" t="s">
        <v>610</v>
      </c>
      <c r="B48" s="159" t="s">
        <v>715</v>
      </c>
      <c r="C48" s="157" t="s">
        <v>716</v>
      </c>
      <c r="D48" s="157" t="s">
        <v>696</v>
      </c>
      <c r="E48" s="157" t="s">
        <v>656</v>
      </c>
    </row>
    <row r="49" spans="1:5" x14ac:dyDescent="0.2">
      <c r="A49" s="157" t="s">
        <v>610</v>
      </c>
      <c r="B49" s="159" t="s">
        <v>717</v>
      </c>
      <c r="C49" s="157" t="s">
        <v>718</v>
      </c>
      <c r="D49" s="157" t="s">
        <v>696</v>
      </c>
      <c r="E49" s="157" t="s">
        <v>613</v>
      </c>
    </row>
    <row r="50" spans="1:5" x14ac:dyDescent="0.2">
      <c r="A50" s="157" t="s">
        <v>610</v>
      </c>
      <c r="B50" s="159" t="s">
        <v>719</v>
      </c>
      <c r="C50" s="157" t="s">
        <v>720</v>
      </c>
      <c r="D50" s="157" t="s">
        <v>696</v>
      </c>
      <c r="E50" s="157" t="s">
        <v>613</v>
      </c>
    </row>
    <row r="51" spans="1:5" x14ac:dyDescent="0.2">
      <c r="A51" s="157" t="s">
        <v>610</v>
      </c>
      <c r="B51" s="159" t="s">
        <v>721</v>
      </c>
      <c r="C51" s="157" t="s">
        <v>722</v>
      </c>
      <c r="D51" s="157" t="s">
        <v>696</v>
      </c>
      <c r="E51" s="157" t="s">
        <v>666</v>
      </c>
    </row>
    <row r="52" spans="1:5" x14ac:dyDescent="0.2">
      <c r="A52" s="157" t="s">
        <v>610</v>
      </c>
      <c r="B52" s="159" t="s">
        <v>723</v>
      </c>
      <c r="C52" s="157" t="s">
        <v>724</v>
      </c>
      <c r="D52" s="157" t="s">
        <v>696</v>
      </c>
      <c r="E52" s="157" t="s">
        <v>666</v>
      </c>
    </row>
    <row r="53" spans="1:5" x14ac:dyDescent="0.2">
      <c r="A53" s="157" t="s">
        <v>610</v>
      </c>
      <c r="B53" s="159" t="s">
        <v>725</v>
      </c>
      <c r="C53" s="157" t="s">
        <v>726</v>
      </c>
      <c r="D53" s="157" t="s">
        <v>696</v>
      </c>
      <c r="E53" s="157" t="s">
        <v>656</v>
      </c>
    </row>
    <row r="54" spans="1:5" x14ac:dyDescent="0.2">
      <c r="A54" s="157" t="s">
        <v>610</v>
      </c>
      <c r="B54" s="159" t="s">
        <v>727</v>
      </c>
      <c r="C54" s="157" t="s">
        <v>728</v>
      </c>
      <c r="D54" s="157" t="s">
        <v>696</v>
      </c>
      <c r="E54" s="157" t="s">
        <v>613</v>
      </c>
    </row>
    <row r="55" spans="1:5" x14ac:dyDescent="0.2">
      <c r="A55" s="157" t="s">
        <v>610</v>
      </c>
      <c r="B55" s="159" t="s">
        <v>729</v>
      </c>
      <c r="C55" s="157" t="s">
        <v>730</v>
      </c>
      <c r="D55" s="157" t="s">
        <v>696</v>
      </c>
      <c r="E55" s="157" t="s">
        <v>613</v>
      </c>
    </row>
    <row r="56" spans="1:5" x14ac:dyDescent="0.2">
      <c r="A56" s="157" t="s">
        <v>610</v>
      </c>
      <c r="B56" s="159" t="s">
        <v>731</v>
      </c>
      <c r="C56" s="157" t="s">
        <v>732</v>
      </c>
      <c r="D56" s="157" t="s">
        <v>696</v>
      </c>
      <c r="E56" s="157" t="s">
        <v>666</v>
      </c>
    </row>
    <row r="57" spans="1:5" x14ac:dyDescent="0.2">
      <c r="A57" s="157" t="s">
        <v>610</v>
      </c>
      <c r="B57" s="159" t="s">
        <v>733</v>
      </c>
      <c r="C57" s="157" t="s">
        <v>680</v>
      </c>
      <c r="D57" s="157" t="s">
        <v>696</v>
      </c>
      <c r="E57" s="157" t="s">
        <v>656</v>
      </c>
    </row>
    <row r="58" spans="1:5" x14ac:dyDescent="0.2">
      <c r="A58" s="157" t="s">
        <v>610</v>
      </c>
      <c r="B58" s="159" t="s">
        <v>734</v>
      </c>
      <c r="C58" s="157" t="s">
        <v>683</v>
      </c>
      <c r="D58" s="157" t="s">
        <v>696</v>
      </c>
      <c r="E58" s="157" t="s">
        <v>656</v>
      </c>
    </row>
    <row r="59" spans="1:5" x14ac:dyDescent="0.2">
      <c r="A59" s="157" t="s">
        <v>610</v>
      </c>
      <c r="B59" s="159" t="s">
        <v>735</v>
      </c>
      <c r="C59" s="157" t="s">
        <v>685</v>
      </c>
      <c r="D59" s="157" t="s">
        <v>696</v>
      </c>
      <c r="E59" s="157" t="s">
        <v>656</v>
      </c>
    </row>
    <row r="60" spans="1:5" x14ac:dyDescent="0.2">
      <c r="A60" s="157" t="s">
        <v>610</v>
      </c>
      <c r="B60" s="159" t="s">
        <v>736</v>
      </c>
      <c r="C60" s="157" t="s">
        <v>687</v>
      </c>
      <c r="D60" s="157" t="s">
        <v>737</v>
      </c>
      <c r="E60" s="157" t="s">
        <v>656</v>
      </c>
    </row>
    <row r="61" spans="1:5" x14ac:dyDescent="0.2">
      <c r="A61" s="157" t="s">
        <v>610</v>
      </c>
      <c r="B61" s="159" t="s">
        <v>738</v>
      </c>
      <c r="C61" s="157" t="s">
        <v>739</v>
      </c>
      <c r="D61" s="157" t="s">
        <v>737</v>
      </c>
      <c r="E61" s="157" t="s">
        <v>656</v>
      </c>
    </row>
    <row r="62" spans="1:5" x14ac:dyDescent="0.2">
      <c r="A62" s="157" t="s">
        <v>610</v>
      </c>
      <c r="B62" s="159" t="s">
        <v>740</v>
      </c>
      <c r="C62" s="157" t="s">
        <v>690</v>
      </c>
      <c r="D62" s="157" t="s">
        <v>741</v>
      </c>
      <c r="E62" s="157" t="s">
        <v>656</v>
      </c>
    </row>
    <row r="63" spans="1:5" x14ac:dyDescent="0.2">
      <c r="A63" s="157" t="s">
        <v>610</v>
      </c>
      <c r="B63" s="159" t="s">
        <v>742</v>
      </c>
      <c r="C63" s="157" t="s">
        <v>693</v>
      </c>
      <c r="D63" s="157" t="s">
        <v>741</v>
      </c>
      <c r="E63" s="157" t="s">
        <v>656</v>
      </c>
    </row>
    <row r="64" spans="1:5" x14ac:dyDescent="0.2">
      <c r="A64" s="157" t="s">
        <v>610</v>
      </c>
      <c r="B64" s="159" t="s">
        <v>743</v>
      </c>
      <c r="C64" s="157" t="s">
        <v>744</v>
      </c>
      <c r="D64" s="157" t="s">
        <v>745</v>
      </c>
      <c r="E64" s="157" t="s">
        <v>656</v>
      </c>
    </row>
    <row r="65" spans="1:5" x14ac:dyDescent="0.2">
      <c r="A65" s="157" t="s">
        <v>610</v>
      </c>
      <c r="B65" s="159" t="s">
        <v>746</v>
      </c>
      <c r="C65" s="157" t="s">
        <v>747</v>
      </c>
      <c r="D65" s="157" t="s">
        <v>745</v>
      </c>
      <c r="E65" s="157" t="s">
        <v>613</v>
      </c>
    </row>
    <row r="66" spans="1:5" x14ac:dyDescent="0.2">
      <c r="A66" s="157" t="s">
        <v>610</v>
      </c>
      <c r="B66" s="159" t="s">
        <v>748</v>
      </c>
      <c r="C66" s="157" t="s">
        <v>749</v>
      </c>
      <c r="D66" s="157" t="s">
        <v>745</v>
      </c>
      <c r="E66" s="157" t="s">
        <v>656</v>
      </c>
    </row>
    <row r="67" spans="1:5" x14ac:dyDescent="0.2">
      <c r="A67" s="157" t="s">
        <v>610</v>
      </c>
      <c r="B67" s="159" t="s">
        <v>750</v>
      </c>
      <c r="C67" s="157" t="s">
        <v>749</v>
      </c>
      <c r="D67" s="157" t="s">
        <v>745</v>
      </c>
      <c r="E67" s="157" t="s">
        <v>656</v>
      </c>
    </row>
    <row r="68" spans="1:5" x14ac:dyDescent="0.2">
      <c r="A68" s="157" t="s">
        <v>610</v>
      </c>
      <c r="B68" s="159" t="s">
        <v>751</v>
      </c>
      <c r="C68" s="157" t="s">
        <v>752</v>
      </c>
      <c r="D68" s="157" t="s">
        <v>745</v>
      </c>
      <c r="E68" s="157" t="s">
        <v>656</v>
      </c>
    </row>
    <row r="69" spans="1:5" x14ac:dyDescent="0.2">
      <c r="A69" s="157" t="s">
        <v>610</v>
      </c>
      <c r="B69" s="159" t="s">
        <v>753</v>
      </c>
      <c r="C69" s="157" t="s">
        <v>749</v>
      </c>
      <c r="D69" s="157" t="s">
        <v>745</v>
      </c>
      <c r="E69" s="157" t="s">
        <v>656</v>
      </c>
    </row>
    <row r="70" spans="1:5" x14ac:dyDescent="0.2">
      <c r="A70" s="157" t="s">
        <v>610</v>
      </c>
      <c r="B70" s="159" t="s">
        <v>754</v>
      </c>
      <c r="C70" s="157" t="s">
        <v>755</v>
      </c>
      <c r="D70" s="157" t="s">
        <v>745</v>
      </c>
      <c r="E70" s="157" t="s">
        <v>666</v>
      </c>
    </row>
    <row r="71" spans="1:5" x14ac:dyDescent="0.2">
      <c r="A71" s="157" t="s">
        <v>610</v>
      </c>
      <c r="B71" s="159" t="s">
        <v>756</v>
      </c>
      <c r="C71" s="157" t="s">
        <v>757</v>
      </c>
      <c r="D71" s="157" t="s">
        <v>758</v>
      </c>
      <c r="E71" s="157" t="s">
        <v>656</v>
      </c>
    </row>
    <row r="72" spans="1:5" x14ac:dyDescent="0.2">
      <c r="A72" s="157" t="s">
        <v>610</v>
      </c>
      <c r="B72" s="159" t="s">
        <v>759</v>
      </c>
      <c r="C72" s="157" t="s">
        <v>749</v>
      </c>
      <c r="D72" s="157" t="s">
        <v>758</v>
      </c>
      <c r="E72" s="157" t="s">
        <v>656</v>
      </c>
    </row>
    <row r="73" spans="1:5" x14ac:dyDescent="0.2">
      <c r="A73" s="157" t="s">
        <v>610</v>
      </c>
      <c r="B73" s="159" t="s">
        <v>760</v>
      </c>
      <c r="C73" s="157" t="s">
        <v>761</v>
      </c>
      <c r="D73" s="157" t="s">
        <v>762</v>
      </c>
      <c r="E73" s="157" t="s">
        <v>656</v>
      </c>
    </row>
    <row r="74" spans="1:5" x14ac:dyDescent="0.2">
      <c r="A74" s="157" t="s">
        <v>610</v>
      </c>
      <c r="B74" s="159" t="s">
        <v>763</v>
      </c>
      <c r="C74" s="157" t="s">
        <v>764</v>
      </c>
      <c r="D74" s="157" t="s">
        <v>765</v>
      </c>
      <c r="E74" s="157" t="s">
        <v>656</v>
      </c>
    </row>
    <row r="75" spans="1:5" x14ac:dyDescent="0.2">
      <c r="A75" s="157" t="s">
        <v>610</v>
      </c>
      <c r="B75" s="159" t="s">
        <v>766</v>
      </c>
      <c r="C75" s="157" t="s">
        <v>767</v>
      </c>
      <c r="D75" s="157" t="s">
        <v>768</v>
      </c>
      <c r="E75" s="157" t="s">
        <v>656</v>
      </c>
    </row>
    <row r="76" spans="1:5" x14ac:dyDescent="0.2">
      <c r="A76" s="157" t="s">
        <v>610</v>
      </c>
      <c r="B76" s="159" t="s">
        <v>769</v>
      </c>
      <c r="C76" s="157" t="s">
        <v>770</v>
      </c>
      <c r="D76" s="157" t="s">
        <v>768</v>
      </c>
      <c r="E76" s="157" t="s">
        <v>656</v>
      </c>
    </row>
    <row r="77" spans="1:5" x14ac:dyDescent="0.2">
      <c r="A77" s="157" t="s">
        <v>610</v>
      </c>
      <c r="B77" s="159" t="s">
        <v>771</v>
      </c>
      <c r="C77" s="157" t="s">
        <v>772</v>
      </c>
      <c r="D77" s="157" t="s">
        <v>768</v>
      </c>
      <c r="E77" s="157" t="s">
        <v>656</v>
      </c>
    </row>
    <row r="78" spans="1:5" x14ac:dyDescent="0.2">
      <c r="A78" s="157" t="s">
        <v>610</v>
      </c>
      <c r="B78" s="159" t="s">
        <v>773</v>
      </c>
      <c r="C78" s="157" t="s">
        <v>774</v>
      </c>
      <c r="D78" s="157" t="s">
        <v>768</v>
      </c>
      <c r="E78" s="157" t="s">
        <v>656</v>
      </c>
    </row>
    <row r="79" spans="1:5" x14ac:dyDescent="0.2">
      <c r="A79" s="157" t="s">
        <v>610</v>
      </c>
      <c r="B79" s="159" t="s">
        <v>775</v>
      </c>
      <c r="C79" s="157" t="s">
        <v>776</v>
      </c>
      <c r="D79" s="157" t="s">
        <v>768</v>
      </c>
      <c r="E79" s="157" t="s">
        <v>656</v>
      </c>
    </row>
    <row r="80" spans="1:5" x14ac:dyDescent="0.2">
      <c r="A80" s="157" t="s">
        <v>610</v>
      </c>
      <c r="B80" s="159" t="s">
        <v>777</v>
      </c>
      <c r="C80" s="157" t="s">
        <v>778</v>
      </c>
      <c r="D80" s="157" t="s">
        <v>779</v>
      </c>
      <c r="E80" s="157" t="s">
        <v>656</v>
      </c>
    </row>
    <row r="81" spans="1:5" x14ac:dyDescent="0.2">
      <c r="A81" s="157" t="s">
        <v>610</v>
      </c>
      <c r="B81" s="159" t="s">
        <v>780</v>
      </c>
      <c r="C81" s="157" t="s">
        <v>680</v>
      </c>
      <c r="D81" s="157" t="s">
        <v>781</v>
      </c>
      <c r="E81" s="157" t="s">
        <v>656</v>
      </c>
    </row>
    <row r="82" spans="1:5" x14ac:dyDescent="0.2">
      <c r="A82" s="157" t="s">
        <v>610</v>
      </c>
      <c r="B82" s="159" t="s">
        <v>782</v>
      </c>
      <c r="C82" s="157" t="s">
        <v>683</v>
      </c>
      <c r="D82" s="157" t="s">
        <v>781</v>
      </c>
      <c r="E82" s="157" t="s">
        <v>656</v>
      </c>
    </row>
    <row r="83" spans="1:5" x14ac:dyDescent="0.2">
      <c r="A83" s="157" t="s">
        <v>610</v>
      </c>
      <c r="B83" s="159" t="s">
        <v>783</v>
      </c>
      <c r="C83" s="157" t="s">
        <v>685</v>
      </c>
      <c r="D83" s="157" t="s">
        <v>781</v>
      </c>
      <c r="E83" s="157" t="s">
        <v>656</v>
      </c>
    </row>
    <row r="84" spans="1:5" x14ac:dyDescent="0.2">
      <c r="A84" s="157" t="s">
        <v>610</v>
      </c>
      <c r="B84" s="159" t="s">
        <v>784</v>
      </c>
      <c r="C84" s="157" t="s">
        <v>687</v>
      </c>
      <c r="D84" s="157" t="s">
        <v>785</v>
      </c>
      <c r="E84" s="157" t="s">
        <v>656</v>
      </c>
    </row>
    <row r="85" spans="1:5" x14ac:dyDescent="0.2">
      <c r="A85" s="157" t="s">
        <v>610</v>
      </c>
      <c r="B85" s="159" t="s">
        <v>786</v>
      </c>
      <c r="C85" s="157" t="s">
        <v>739</v>
      </c>
      <c r="D85" s="157" t="s">
        <v>785</v>
      </c>
      <c r="E85" s="157" t="s">
        <v>656</v>
      </c>
    </row>
    <row r="86" spans="1:5" x14ac:dyDescent="0.2">
      <c r="A86" s="157" t="s">
        <v>610</v>
      </c>
      <c r="B86" s="159" t="s">
        <v>787</v>
      </c>
      <c r="C86" s="157" t="s">
        <v>690</v>
      </c>
      <c r="D86" s="157" t="s">
        <v>788</v>
      </c>
      <c r="E86" s="157" t="s">
        <v>656</v>
      </c>
    </row>
    <row r="87" spans="1:5" x14ac:dyDescent="0.2">
      <c r="A87" s="157" t="s">
        <v>610</v>
      </c>
      <c r="B87" s="159" t="s">
        <v>789</v>
      </c>
      <c r="C87" s="157" t="s">
        <v>693</v>
      </c>
      <c r="D87" s="157" t="s">
        <v>788</v>
      </c>
      <c r="E87" s="157" t="s">
        <v>656</v>
      </c>
    </row>
    <row r="88" spans="1:5" x14ac:dyDescent="0.2">
      <c r="A88" s="157" t="s">
        <v>610</v>
      </c>
      <c r="B88" s="159" t="s">
        <v>790</v>
      </c>
      <c r="C88" s="157" t="s">
        <v>791</v>
      </c>
      <c r="D88" s="157" t="s">
        <v>792</v>
      </c>
      <c r="E88" s="157" t="s">
        <v>613</v>
      </c>
    </row>
    <row r="89" spans="1:5" x14ac:dyDescent="0.2">
      <c r="A89" s="157" t="s">
        <v>610</v>
      </c>
      <c r="B89" s="159" t="s">
        <v>793</v>
      </c>
      <c r="C89" s="157" t="s">
        <v>794</v>
      </c>
      <c r="D89" s="157" t="s">
        <v>792</v>
      </c>
      <c r="E89" s="157" t="s">
        <v>656</v>
      </c>
    </row>
    <row r="90" spans="1:5" x14ac:dyDescent="0.2">
      <c r="A90" s="157" t="s">
        <v>610</v>
      </c>
      <c r="B90" s="159" t="s">
        <v>795</v>
      </c>
      <c r="C90" s="157" t="s">
        <v>796</v>
      </c>
      <c r="D90" s="157" t="s">
        <v>792</v>
      </c>
      <c r="E90" s="157" t="s">
        <v>656</v>
      </c>
    </row>
    <row r="91" spans="1:5" x14ac:dyDescent="0.2">
      <c r="A91" s="157" t="s">
        <v>610</v>
      </c>
      <c r="B91" s="159" t="s">
        <v>797</v>
      </c>
      <c r="C91" s="157" t="s">
        <v>798</v>
      </c>
      <c r="D91" s="157" t="s">
        <v>792</v>
      </c>
      <c r="E91" s="157" t="s">
        <v>656</v>
      </c>
    </row>
    <row r="92" spans="1:5" x14ac:dyDescent="0.2">
      <c r="A92" s="157" t="s">
        <v>610</v>
      </c>
      <c r="B92" s="159" t="s">
        <v>799</v>
      </c>
      <c r="C92" s="157" t="s">
        <v>800</v>
      </c>
      <c r="D92" s="157" t="s">
        <v>792</v>
      </c>
      <c r="E92" s="157" t="s">
        <v>656</v>
      </c>
    </row>
    <row r="93" spans="1:5" x14ac:dyDescent="0.2">
      <c r="A93" s="157" t="s">
        <v>610</v>
      </c>
      <c r="B93" s="159" t="s">
        <v>801</v>
      </c>
      <c r="C93" s="157" t="s">
        <v>802</v>
      </c>
      <c r="D93" s="157" t="s">
        <v>792</v>
      </c>
      <c r="E93" s="157" t="s">
        <v>666</v>
      </c>
    </row>
    <row r="94" spans="1:5" x14ac:dyDescent="0.2">
      <c r="A94" s="157" t="s">
        <v>610</v>
      </c>
      <c r="B94" s="159" t="s">
        <v>803</v>
      </c>
      <c r="C94" s="157" t="s">
        <v>804</v>
      </c>
      <c r="D94" s="157" t="s">
        <v>792</v>
      </c>
      <c r="E94" s="157" t="s">
        <v>613</v>
      </c>
    </row>
    <row r="95" spans="1:5" x14ac:dyDescent="0.2">
      <c r="A95" s="157" t="s">
        <v>610</v>
      </c>
      <c r="B95" s="159" t="s">
        <v>805</v>
      </c>
      <c r="C95" s="157" t="s">
        <v>806</v>
      </c>
      <c r="D95" s="157" t="s">
        <v>792</v>
      </c>
      <c r="E95" s="157" t="s">
        <v>656</v>
      </c>
    </row>
    <row r="96" spans="1:5" x14ac:dyDescent="0.2">
      <c r="A96" s="157" t="s">
        <v>610</v>
      </c>
      <c r="B96" s="159" t="s">
        <v>807</v>
      </c>
      <c r="C96" s="157" t="s">
        <v>808</v>
      </c>
      <c r="D96" s="157" t="s">
        <v>792</v>
      </c>
      <c r="E96" s="157" t="s">
        <v>656</v>
      </c>
    </row>
    <row r="97" spans="1:5" x14ac:dyDescent="0.2">
      <c r="A97" s="157" t="s">
        <v>610</v>
      </c>
      <c r="B97" s="159" t="s">
        <v>809</v>
      </c>
      <c r="C97" s="157" t="s">
        <v>810</v>
      </c>
      <c r="D97" s="157" t="s">
        <v>792</v>
      </c>
      <c r="E97" s="157" t="s">
        <v>656</v>
      </c>
    </row>
    <row r="98" spans="1:5" x14ac:dyDescent="0.2">
      <c r="A98" s="157" t="s">
        <v>610</v>
      </c>
      <c r="B98" s="159" t="s">
        <v>811</v>
      </c>
      <c r="C98" s="157" t="s">
        <v>812</v>
      </c>
      <c r="D98" s="157" t="s">
        <v>792</v>
      </c>
      <c r="E98" s="157" t="s">
        <v>656</v>
      </c>
    </row>
    <row r="99" spans="1:5" x14ac:dyDescent="0.2">
      <c r="A99" s="157" t="s">
        <v>610</v>
      </c>
      <c r="B99" s="159" t="s">
        <v>813</v>
      </c>
      <c r="C99" s="157" t="s">
        <v>814</v>
      </c>
      <c r="D99" s="157" t="s">
        <v>792</v>
      </c>
      <c r="E99" s="157" t="s">
        <v>656</v>
      </c>
    </row>
    <row r="100" spans="1:5" x14ac:dyDescent="0.2">
      <c r="A100" s="157" t="s">
        <v>610</v>
      </c>
      <c r="B100" s="159" t="s">
        <v>815</v>
      </c>
      <c r="C100" s="157" t="s">
        <v>816</v>
      </c>
      <c r="D100" s="157" t="s">
        <v>792</v>
      </c>
      <c r="E100" s="157" t="s">
        <v>656</v>
      </c>
    </row>
    <row r="101" spans="1:5" x14ac:dyDescent="0.2">
      <c r="A101" s="157" t="s">
        <v>610</v>
      </c>
      <c r="B101" s="159" t="s">
        <v>817</v>
      </c>
      <c r="C101" s="157" t="s">
        <v>818</v>
      </c>
      <c r="D101" s="157" t="s">
        <v>792</v>
      </c>
      <c r="E101" s="157" t="s">
        <v>656</v>
      </c>
    </row>
    <row r="102" spans="1:5" x14ac:dyDescent="0.2">
      <c r="A102" s="157" t="s">
        <v>610</v>
      </c>
      <c r="B102" s="159" t="s">
        <v>819</v>
      </c>
      <c r="C102" s="157" t="s">
        <v>820</v>
      </c>
      <c r="D102" s="157" t="s">
        <v>792</v>
      </c>
      <c r="E102" s="157" t="s">
        <v>656</v>
      </c>
    </row>
    <row r="103" spans="1:5" x14ac:dyDescent="0.2">
      <c r="A103" s="157" t="s">
        <v>610</v>
      </c>
      <c r="B103" s="159" t="s">
        <v>821</v>
      </c>
      <c r="C103" s="157" t="s">
        <v>822</v>
      </c>
      <c r="D103" s="157" t="s">
        <v>792</v>
      </c>
      <c r="E103" s="157" t="s">
        <v>656</v>
      </c>
    </row>
    <row r="104" spans="1:5" x14ac:dyDescent="0.2">
      <c r="A104" s="157" t="s">
        <v>610</v>
      </c>
      <c r="B104" s="159" t="s">
        <v>823</v>
      </c>
      <c r="C104" s="157" t="s">
        <v>824</v>
      </c>
      <c r="D104" s="157" t="s">
        <v>792</v>
      </c>
      <c r="E104" s="157" t="s">
        <v>613</v>
      </c>
    </row>
    <row r="105" spans="1:5" x14ac:dyDescent="0.2">
      <c r="A105" s="157" t="s">
        <v>610</v>
      </c>
      <c r="B105" s="159" t="s">
        <v>825</v>
      </c>
      <c r="C105" s="157" t="s">
        <v>680</v>
      </c>
      <c r="D105" s="157" t="s">
        <v>792</v>
      </c>
      <c r="E105" s="157" t="s">
        <v>656</v>
      </c>
    </row>
    <row r="106" spans="1:5" x14ac:dyDescent="0.2">
      <c r="A106" s="157" t="s">
        <v>610</v>
      </c>
      <c r="B106" s="159" t="s">
        <v>826</v>
      </c>
      <c r="C106" s="157" t="s">
        <v>683</v>
      </c>
      <c r="D106" s="157" t="s">
        <v>792</v>
      </c>
      <c r="E106" s="157" t="s">
        <v>656</v>
      </c>
    </row>
    <row r="107" spans="1:5" x14ac:dyDescent="0.2">
      <c r="A107" s="157" t="s">
        <v>610</v>
      </c>
      <c r="B107" s="159" t="s">
        <v>827</v>
      </c>
      <c r="C107" s="157" t="s">
        <v>685</v>
      </c>
      <c r="D107" s="157" t="s">
        <v>792</v>
      </c>
      <c r="E107" s="157" t="s">
        <v>656</v>
      </c>
    </row>
    <row r="108" spans="1:5" x14ac:dyDescent="0.2">
      <c r="A108" s="157" t="s">
        <v>610</v>
      </c>
      <c r="B108" s="159" t="s">
        <v>828</v>
      </c>
      <c r="C108" s="157" t="s">
        <v>687</v>
      </c>
      <c r="D108" s="157" t="s">
        <v>829</v>
      </c>
      <c r="E108" s="157" t="s">
        <v>656</v>
      </c>
    </row>
    <row r="109" spans="1:5" x14ac:dyDescent="0.2">
      <c r="A109" s="157" t="s">
        <v>610</v>
      </c>
      <c r="B109" s="159" t="s">
        <v>830</v>
      </c>
      <c r="C109" s="157" t="s">
        <v>739</v>
      </c>
      <c r="D109" s="157" t="s">
        <v>829</v>
      </c>
      <c r="E109" s="157" t="s">
        <v>656</v>
      </c>
    </row>
    <row r="110" spans="1:5" x14ac:dyDescent="0.2">
      <c r="A110" s="157" t="s">
        <v>610</v>
      </c>
      <c r="B110" s="159" t="s">
        <v>831</v>
      </c>
      <c r="C110" s="157" t="s">
        <v>690</v>
      </c>
      <c r="D110" s="157" t="s">
        <v>832</v>
      </c>
      <c r="E110" s="157" t="s">
        <v>656</v>
      </c>
    </row>
    <row r="111" spans="1:5" x14ac:dyDescent="0.2">
      <c r="A111" s="157" t="s">
        <v>610</v>
      </c>
      <c r="B111" s="159" t="s">
        <v>833</v>
      </c>
      <c r="C111" s="157" t="s">
        <v>693</v>
      </c>
      <c r="D111" s="157" t="s">
        <v>832</v>
      </c>
      <c r="E111" s="157" t="s">
        <v>656</v>
      </c>
    </row>
    <row r="112" spans="1:5" x14ac:dyDescent="0.2">
      <c r="A112" s="157" t="s">
        <v>610</v>
      </c>
      <c r="B112" s="159" t="s">
        <v>834</v>
      </c>
      <c r="C112" s="157" t="s">
        <v>835</v>
      </c>
      <c r="D112" s="157" t="s">
        <v>836</v>
      </c>
      <c r="E112" s="157" t="s">
        <v>613</v>
      </c>
    </row>
    <row r="113" spans="1:5" x14ac:dyDescent="0.2">
      <c r="A113" s="157" t="s">
        <v>610</v>
      </c>
      <c r="B113" s="159" t="s">
        <v>837</v>
      </c>
      <c r="C113" s="157" t="s">
        <v>838</v>
      </c>
      <c r="D113" s="157" t="s">
        <v>836</v>
      </c>
      <c r="E113" s="157" t="s">
        <v>656</v>
      </c>
    </row>
    <row r="114" spans="1:5" x14ac:dyDescent="0.2">
      <c r="A114" s="157" t="s">
        <v>610</v>
      </c>
      <c r="B114" s="159" t="s">
        <v>839</v>
      </c>
      <c r="C114" s="157" t="s">
        <v>840</v>
      </c>
      <c r="D114" s="157" t="s">
        <v>841</v>
      </c>
      <c r="E114" s="157" t="s">
        <v>656</v>
      </c>
    </row>
    <row r="115" spans="1:5" x14ac:dyDescent="0.2">
      <c r="A115" s="157" t="s">
        <v>610</v>
      </c>
      <c r="B115" s="159" t="s">
        <v>842</v>
      </c>
      <c r="C115" s="157" t="s">
        <v>843</v>
      </c>
      <c r="D115" s="157" t="s">
        <v>844</v>
      </c>
      <c r="E115" s="157" t="s">
        <v>613</v>
      </c>
    </row>
    <row r="116" spans="1:5" x14ac:dyDescent="0.2">
      <c r="A116" s="157" t="s">
        <v>610</v>
      </c>
      <c r="B116" s="159" t="s">
        <v>845</v>
      </c>
      <c r="C116" s="157" t="s">
        <v>846</v>
      </c>
      <c r="D116" s="157" t="s">
        <v>844</v>
      </c>
      <c r="E116" s="157" t="s">
        <v>656</v>
      </c>
    </row>
    <row r="117" spans="1:5" x14ac:dyDescent="0.2">
      <c r="A117" s="157" t="s">
        <v>610</v>
      </c>
      <c r="B117" s="159" t="s">
        <v>847</v>
      </c>
      <c r="C117" s="157" t="s">
        <v>848</v>
      </c>
      <c r="D117" s="157" t="s">
        <v>844</v>
      </c>
      <c r="E117" s="157" t="s">
        <v>613</v>
      </c>
    </row>
    <row r="118" spans="1:5" x14ac:dyDescent="0.2">
      <c r="A118" s="157" t="s">
        <v>610</v>
      </c>
      <c r="B118" s="159" t="s">
        <v>849</v>
      </c>
      <c r="C118" s="157" t="s">
        <v>850</v>
      </c>
      <c r="D118" s="157" t="s">
        <v>844</v>
      </c>
      <c r="E118" s="157" t="s">
        <v>666</v>
      </c>
    </row>
    <row r="119" spans="1:5" x14ac:dyDescent="0.2">
      <c r="A119" s="157" t="s">
        <v>610</v>
      </c>
      <c r="B119" s="159" t="s">
        <v>851</v>
      </c>
      <c r="C119" s="157" t="s">
        <v>852</v>
      </c>
      <c r="D119" s="157" t="s">
        <v>844</v>
      </c>
      <c r="E119" s="157" t="s">
        <v>613</v>
      </c>
    </row>
    <row r="120" spans="1:5" x14ac:dyDescent="0.2">
      <c r="A120" s="157" t="s">
        <v>610</v>
      </c>
      <c r="B120" s="159" t="s">
        <v>853</v>
      </c>
      <c r="C120" s="157" t="s">
        <v>854</v>
      </c>
      <c r="D120" s="157" t="s">
        <v>844</v>
      </c>
      <c r="E120" s="157" t="s">
        <v>656</v>
      </c>
    </row>
    <row r="121" spans="1:5" x14ac:dyDescent="0.2">
      <c r="A121" s="157" t="s">
        <v>610</v>
      </c>
      <c r="B121" s="159" t="s">
        <v>855</v>
      </c>
      <c r="C121" s="157" t="s">
        <v>856</v>
      </c>
      <c r="D121" s="157" t="s">
        <v>844</v>
      </c>
      <c r="E121" s="157" t="s">
        <v>656</v>
      </c>
    </row>
    <row r="122" spans="1:5" x14ac:dyDescent="0.2">
      <c r="A122" s="157" t="s">
        <v>610</v>
      </c>
      <c r="B122" s="159" t="s">
        <v>857</v>
      </c>
      <c r="C122" s="157" t="s">
        <v>858</v>
      </c>
      <c r="D122" s="157" t="s">
        <v>844</v>
      </c>
      <c r="E122" s="157" t="s">
        <v>656</v>
      </c>
    </row>
    <row r="123" spans="1:5" x14ac:dyDescent="0.2">
      <c r="A123" s="157" t="s">
        <v>610</v>
      </c>
      <c r="B123" s="159" t="s">
        <v>859</v>
      </c>
      <c r="C123" s="157" t="s">
        <v>860</v>
      </c>
      <c r="D123" s="157" t="s">
        <v>844</v>
      </c>
      <c r="E123" s="157" t="s">
        <v>656</v>
      </c>
    </row>
    <row r="124" spans="1:5" x14ac:dyDescent="0.2">
      <c r="A124" s="157" t="s">
        <v>610</v>
      </c>
      <c r="B124" s="159" t="s">
        <v>861</v>
      </c>
      <c r="C124" s="157" t="s">
        <v>862</v>
      </c>
      <c r="D124" s="157" t="s">
        <v>844</v>
      </c>
      <c r="E124" s="157" t="s">
        <v>656</v>
      </c>
    </row>
    <row r="125" spans="1:5" x14ac:dyDescent="0.2">
      <c r="A125" s="157" t="s">
        <v>610</v>
      </c>
      <c r="B125" s="159" t="s">
        <v>863</v>
      </c>
      <c r="C125" s="157" t="s">
        <v>864</v>
      </c>
      <c r="D125" s="157" t="s">
        <v>844</v>
      </c>
      <c r="E125" s="157" t="s">
        <v>613</v>
      </c>
    </row>
    <row r="126" spans="1:5" x14ac:dyDescent="0.2">
      <c r="A126" s="157" t="s">
        <v>610</v>
      </c>
      <c r="B126" s="159" t="s">
        <v>865</v>
      </c>
      <c r="C126" s="157" t="s">
        <v>866</v>
      </c>
      <c r="D126" s="157" t="s">
        <v>844</v>
      </c>
      <c r="E126" s="157" t="s">
        <v>656</v>
      </c>
    </row>
    <row r="127" spans="1:5" x14ac:dyDescent="0.2">
      <c r="A127" s="157" t="s">
        <v>610</v>
      </c>
      <c r="B127" s="159" t="s">
        <v>867</v>
      </c>
      <c r="C127" s="157" t="s">
        <v>868</v>
      </c>
      <c r="D127" s="157" t="s">
        <v>844</v>
      </c>
      <c r="E127" s="157" t="s">
        <v>656</v>
      </c>
    </row>
    <row r="128" spans="1:5" x14ac:dyDescent="0.2">
      <c r="A128" s="157" t="s">
        <v>610</v>
      </c>
      <c r="B128" s="159" t="s">
        <v>869</v>
      </c>
      <c r="C128" s="157" t="s">
        <v>870</v>
      </c>
      <c r="D128" s="157" t="s">
        <v>844</v>
      </c>
      <c r="E128" s="157" t="s">
        <v>656</v>
      </c>
    </row>
    <row r="129" spans="1:5" x14ac:dyDescent="0.2">
      <c r="A129" s="157" t="s">
        <v>610</v>
      </c>
      <c r="B129" s="159" t="s">
        <v>871</v>
      </c>
      <c r="C129" s="157" t="s">
        <v>872</v>
      </c>
      <c r="D129" s="157" t="s">
        <v>844</v>
      </c>
      <c r="E129" s="157" t="s">
        <v>656</v>
      </c>
    </row>
    <row r="130" spans="1:5" x14ac:dyDescent="0.2">
      <c r="A130" s="157" t="s">
        <v>610</v>
      </c>
      <c r="B130" s="159" t="s">
        <v>873</v>
      </c>
      <c r="C130" s="157" t="s">
        <v>874</v>
      </c>
      <c r="D130" s="157" t="s">
        <v>844</v>
      </c>
      <c r="E130" s="157" t="s">
        <v>656</v>
      </c>
    </row>
    <row r="131" spans="1:5" x14ac:dyDescent="0.2">
      <c r="A131" s="157" t="s">
        <v>610</v>
      </c>
      <c r="B131" s="159" t="s">
        <v>875</v>
      </c>
      <c r="C131" s="157" t="s">
        <v>876</v>
      </c>
      <c r="D131" s="157" t="s">
        <v>844</v>
      </c>
      <c r="E131" s="157" t="s">
        <v>613</v>
      </c>
    </row>
    <row r="132" spans="1:5" x14ac:dyDescent="0.2">
      <c r="A132" s="157" t="s">
        <v>610</v>
      </c>
      <c r="B132" s="159" t="s">
        <v>877</v>
      </c>
      <c r="C132" s="157" t="s">
        <v>878</v>
      </c>
      <c r="D132" s="157" t="s">
        <v>844</v>
      </c>
      <c r="E132" s="157" t="s">
        <v>656</v>
      </c>
    </row>
    <row r="133" spans="1:5" x14ac:dyDescent="0.2">
      <c r="A133" s="157" t="s">
        <v>610</v>
      </c>
      <c r="B133" s="159" t="s">
        <v>879</v>
      </c>
      <c r="C133" s="157" t="s">
        <v>880</v>
      </c>
      <c r="D133" s="157" t="s">
        <v>844</v>
      </c>
      <c r="E133" s="157" t="s">
        <v>656</v>
      </c>
    </row>
    <row r="134" spans="1:5" x14ac:dyDescent="0.2">
      <c r="A134" s="157" t="s">
        <v>610</v>
      </c>
      <c r="B134" s="159" t="s">
        <v>881</v>
      </c>
      <c r="C134" s="157" t="s">
        <v>882</v>
      </c>
      <c r="D134" s="157" t="s">
        <v>844</v>
      </c>
      <c r="E134" s="157" t="s">
        <v>656</v>
      </c>
    </row>
    <row r="135" spans="1:5" x14ac:dyDescent="0.2">
      <c r="A135" s="157" t="s">
        <v>610</v>
      </c>
      <c r="B135" s="159" t="s">
        <v>883</v>
      </c>
      <c r="C135" s="157" t="s">
        <v>884</v>
      </c>
      <c r="D135" s="157" t="s">
        <v>844</v>
      </c>
      <c r="E135" s="157" t="s">
        <v>656</v>
      </c>
    </row>
    <row r="136" spans="1:5" x14ac:dyDescent="0.2">
      <c r="A136" s="157" t="s">
        <v>610</v>
      </c>
      <c r="B136" s="159" t="s">
        <v>885</v>
      </c>
      <c r="C136" s="157" t="s">
        <v>886</v>
      </c>
      <c r="D136" s="157" t="s">
        <v>844</v>
      </c>
      <c r="E136" s="157" t="s">
        <v>656</v>
      </c>
    </row>
    <row r="137" spans="1:5" x14ac:dyDescent="0.2">
      <c r="A137" s="157" t="s">
        <v>610</v>
      </c>
      <c r="B137" s="159" t="s">
        <v>887</v>
      </c>
      <c r="C137" s="157" t="s">
        <v>888</v>
      </c>
      <c r="D137" s="157" t="s">
        <v>844</v>
      </c>
      <c r="E137" s="157" t="s">
        <v>656</v>
      </c>
    </row>
    <row r="138" spans="1:5" x14ac:dyDescent="0.2">
      <c r="A138" s="157" t="s">
        <v>610</v>
      </c>
      <c r="B138" s="159" t="s">
        <v>889</v>
      </c>
      <c r="C138" s="157" t="s">
        <v>890</v>
      </c>
      <c r="D138" s="157" t="s">
        <v>844</v>
      </c>
      <c r="E138" s="157" t="s">
        <v>656</v>
      </c>
    </row>
    <row r="139" spans="1:5" x14ac:dyDescent="0.2">
      <c r="A139" s="157" t="s">
        <v>610</v>
      </c>
      <c r="B139" s="159" t="s">
        <v>891</v>
      </c>
      <c r="C139" s="157" t="s">
        <v>892</v>
      </c>
      <c r="D139" s="157" t="s">
        <v>844</v>
      </c>
      <c r="E139" s="157" t="s">
        <v>656</v>
      </c>
    </row>
    <row r="140" spans="1:5" x14ac:dyDescent="0.2">
      <c r="A140" s="157" t="s">
        <v>610</v>
      </c>
      <c r="B140" s="159" t="s">
        <v>893</v>
      </c>
      <c r="C140" s="157" t="s">
        <v>894</v>
      </c>
      <c r="D140" s="157" t="s">
        <v>895</v>
      </c>
      <c r="E140" s="157" t="s">
        <v>613</v>
      </c>
    </row>
    <row r="141" spans="1:5" x14ac:dyDescent="0.2">
      <c r="A141" s="157" t="s">
        <v>610</v>
      </c>
      <c r="B141" s="159" t="s">
        <v>896</v>
      </c>
      <c r="C141" s="157" t="s">
        <v>897</v>
      </c>
      <c r="D141" s="157" t="s">
        <v>895</v>
      </c>
      <c r="E141" s="157" t="s">
        <v>656</v>
      </c>
    </row>
    <row r="142" spans="1:5" x14ac:dyDescent="0.2">
      <c r="A142" s="157" t="s">
        <v>610</v>
      </c>
      <c r="B142" s="159" t="s">
        <v>898</v>
      </c>
      <c r="C142" s="157" t="s">
        <v>899</v>
      </c>
      <c r="D142" s="157" t="s">
        <v>895</v>
      </c>
      <c r="E142" s="157" t="s">
        <v>656</v>
      </c>
    </row>
    <row r="143" spans="1:5" x14ac:dyDescent="0.2">
      <c r="A143" s="157" t="s">
        <v>610</v>
      </c>
      <c r="B143" s="159" t="s">
        <v>900</v>
      </c>
      <c r="C143" s="157" t="s">
        <v>901</v>
      </c>
      <c r="D143" s="157" t="s">
        <v>895</v>
      </c>
      <c r="E143" s="157" t="s">
        <v>656</v>
      </c>
    </row>
    <row r="144" spans="1:5" x14ac:dyDescent="0.2">
      <c r="A144" s="157" t="s">
        <v>610</v>
      </c>
      <c r="B144" s="159" t="s">
        <v>902</v>
      </c>
      <c r="C144" s="157" t="s">
        <v>685</v>
      </c>
      <c r="D144" s="157" t="s">
        <v>895</v>
      </c>
      <c r="E144" s="157" t="s">
        <v>656</v>
      </c>
    </row>
    <row r="145" spans="1:5" x14ac:dyDescent="0.2">
      <c r="A145" s="157" t="s">
        <v>610</v>
      </c>
      <c r="B145" s="159" t="s">
        <v>903</v>
      </c>
      <c r="C145" s="157" t="s">
        <v>904</v>
      </c>
      <c r="D145" s="157" t="s">
        <v>905</v>
      </c>
      <c r="E145" s="157" t="s">
        <v>656</v>
      </c>
    </row>
    <row r="146" spans="1:5" x14ac:dyDescent="0.2">
      <c r="A146" s="157" t="s">
        <v>610</v>
      </c>
      <c r="B146" s="159" t="s">
        <v>906</v>
      </c>
      <c r="C146" s="157" t="s">
        <v>907</v>
      </c>
      <c r="D146" s="157" t="s">
        <v>905</v>
      </c>
      <c r="E146" s="157" t="s">
        <v>656</v>
      </c>
    </row>
    <row r="147" spans="1:5" x14ac:dyDescent="0.2">
      <c r="A147" s="157" t="s">
        <v>610</v>
      </c>
      <c r="B147" s="159" t="s">
        <v>908</v>
      </c>
      <c r="C147" s="157" t="s">
        <v>909</v>
      </c>
      <c r="D147" s="157" t="s">
        <v>905</v>
      </c>
      <c r="E147" s="157" t="s">
        <v>656</v>
      </c>
    </row>
    <row r="148" spans="1:5" x14ac:dyDescent="0.2">
      <c r="A148" s="157" t="s">
        <v>610</v>
      </c>
      <c r="B148" s="159" t="s">
        <v>910</v>
      </c>
      <c r="C148" s="157" t="s">
        <v>911</v>
      </c>
      <c r="D148" s="157" t="s">
        <v>905</v>
      </c>
      <c r="E148" s="157" t="s">
        <v>656</v>
      </c>
    </row>
    <row r="149" spans="1:5" x14ac:dyDescent="0.2">
      <c r="A149" s="157" t="s">
        <v>610</v>
      </c>
      <c r="B149" s="159" t="s">
        <v>912</v>
      </c>
      <c r="C149" s="157" t="s">
        <v>913</v>
      </c>
      <c r="D149" s="157" t="s">
        <v>905</v>
      </c>
      <c r="E149" s="157" t="s">
        <v>656</v>
      </c>
    </row>
    <row r="150" spans="1:5" x14ac:dyDescent="0.2">
      <c r="A150" s="157" t="s">
        <v>610</v>
      </c>
      <c r="B150" s="159" t="s">
        <v>914</v>
      </c>
      <c r="C150" s="157" t="s">
        <v>680</v>
      </c>
      <c r="D150" s="157" t="s">
        <v>905</v>
      </c>
      <c r="E150" s="157" t="s">
        <v>656</v>
      </c>
    </row>
    <row r="151" spans="1:5" x14ac:dyDescent="0.2">
      <c r="A151" s="157" t="s">
        <v>610</v>
      </c>
      <c r="B151" s="159" t="s">
        <v>915</v>
      </c>
      <c r="C151" s="157" t="s">
        <v>683</v>
      </c>
      <c r="D151" s="157" t="s">
        <v>905</v>
      </c>
      <c r="E151" s="157" t="s">
        <v>656</v>
      </c>
    </row>
    <row r="152" spans="1:5" x14ac:dyDescent="0.2">
      <c r="A152" s="157" t="s">
        <v>610</v>
      </c>
      <c r="B152" s="159" t="s">
        <v>916</v>
      </c>
      <c r="C152" s="157" t="s">
        <v>917</v>
      </c>
      <c r="D152" s="157" t="s">
        <v>918</v>
      </c>
      <c r="E152" s="157" t="s">
        <v>656</v>
      </c>
    </row>
    <row r="153" spans="1:5" x14ac:dyDescent="0.2">
      <c r="A153" s="157" t="s">
        <v>610</v>
      </c>
      <c r="B153" s="159" t="s">
        <v>919</v>
      </c>
      <c r="C153" s="157" t="s">
        <v>920</v>
      </c>
      <c r="D153" s="157" t="s">
        <v>918</v>
      </c>
      <c r="E153" s="157" t="s">
        <v>656</v>
      </c>
    </row>
    <row r="154" spans="1:5" x14ac:dyDescent="0.2">
      <c r="A154" s="157" t="s">
        <v>610</v>
      </c>
      <c r="B154" s="159" t="s">
        <v>921</v>
      </c>
      <c r="C154" s="157" t="s">
        <v>922</v>
      </c>
      <c r="D154" s="157" t="s">
        <v>918</v>
      </c>
      <c r="E154" s="157" t="s">
        <v>656</v>
      </c>
    </row>
    <row r="155" spans="1:5" x14ac:dyDescent="0.2">
      <c r="A155" s="157" t="s">
        <v>610</v>
      </c>
      <c r="B155" s="159" t="s">
        <v>923</v>
      </c>
      <c r="C155" s="157" t="s">
        <v>924</v>
      </c>
      <c r="D155" s="157" t="s">
        <v>918</v>
      </c>
      <c r="E155" s="157" t="s">
        <v>656</v>
      </c>
    </row>
    <row r="156" spans="1:5" x14ac:dyDescent="0.2">
      <c r="A156" s="157" t="s">
        <v>610</v>
      </c>
      <c r="B156" s="159" t="s">
        <v>925</v>
      </c>
      <c r="C156" s="157" t="s">
        <v>926</v>
      </c>
      <c r="D156" s="157" t="s">
        <v>918</v>
      </c>
      <c r="E156" s="157" t="s">
        <v>613</v>
      </c>
    </row>
    <row r="157" spans="1:5" x14ac:dyDescent="0.2">
      <c r="A157" s="157" t="s">
        <v>610</v>
      </c>
      <c r="B157" s="159" t="s">
        <v>927</v>
      </c>
      <c r="C157" s="157" t="s">
        <v>739</v>
      </c>
      <c r="D157" s="157" t="s">
        <v>928</v>
      </c>
      <c r="E157" s="157" t="s">
        <v>656</v>
      </c>
    </row>
    <row r="158" spans="1:5" x14ac:dyDescent="0.2">
      <c r="A158" s="157" t="s">
        <v>610</v>
      </c>
      <c r="B158" s="159" t="s">
        <v>929</v>
      </c>
      <c r="C158" s="157" t="s">
        <v>930</v>
      </c>
      <c r="D158" s="157" t="s">
        <v>928</v>
      </c>
      <c r="E158" s="157" t="s">
        <v>656</v>
      </c>
    </row>
    <row r="159" spans="1:5" x14ac:dyDescent="0.2">
      <c r="A159" s="157" t="s">
        <v>610</v>
      </c>
      <c r="B159" s="159" t="s">
        <v>931</v>
      </c>
      <c r="C159" s="157" t="s">
        <v>932</v>
      </c>
      <c r="D159" s="157" t="s">
        <v>933</v>
      </c>
      <c r="E159" s="157" t="s">
        <v>613</v>
      </c>
    </row>
    <row r="160" spans="1:5" x14ac:dyDescent="0.2">
      <c r="A160" s="157" t="s">
        <v>610</v>
      </c>
      <c r="B160" s="159" t="s">
        <v>934</v>
      </c>
      <c r="C160" s="157" t="s">
        <v>687</v>
      </c>
      <c r="D160" s="157" t="s">
        <v>935</v>
      </c>
      <c r="E160" s="157" t="s">
        <v>656</v>
      </c>
    </row>
    <row r="161" spans="1:5" x14ac:dyDescent="0.2">
      <c r="A161" s="157" t="s">
        <v>610</v>
      </c>
      <c r="B161" s="159" t="s">
        <v>936</v>
      </c>
      <c r="C161" s="157" t="s">
        <v>739</v>
      </c>
      <c r="D161" s="157" t="s">
        <v>935</v>
      </c>
      <c r="E161" s="157" t="s">
        <v>656</v>
      </c>
    </row>
    <row r="162" spans="1:5" x14ac:dyDescent="0.2">
      <c r="A162" s="157" t="s">
        <v>610</v>
      </c>
      <c r="B162" s="159" t="s">
        <v>937</v>
      </c>
      <c r="C162" s="157" t="s">
        <v>690</v>
      </c>
      <c r="D162" s="157" t="s">
        <v>938</v>
      </c>
      <c r="E162" s="157" t="s">
        <v>656</v>
      </c>
    </row>
    <row r="163" spans="1:5" x14ac:dyDescent="0.2">
      <c r="A163" s="157" t="s">
        <v>610</v>
      </c>
      <c r="B163" s="159" t="s">
        <v>939</v>
      </c>
      <c r="C163" s="157" t="s">
        <v>693</v>
      </c>
      <c r="D163" s="157" t="s">
        <v>938</v>
      </c>
      <c r="E163" s="157" t="s">
        <v>656</v>
      </c>
    </row>
    <row r="164" spans="1:5" x14ac:dyDescent="0.2">
      <c r="A164" s="157" t="s">
        <v>610</v>
      </c>
      <c r="B164" s="159" t="s">
        <v>940</v>
      </c>
      <c r="C164" s="157" t="s">
        <v>941</v>
      </c>
      <c r="D164" s="157" t="s">
        <v>942</v>
      </c>
      <c r="E164" s="157" t="s">
        <v>656</v>
      </c>
    </row>
    <row r="165" spans="1:5" x14ac:dyDescent="0.2">
      <c r="A165" s="157" t="s">
        <v>610</v>
      </c>
      <c r="B165" s="159" t="s">
        <v>943</v>
      </c>
      <c r="C165" s="157" t="s">
        <v>944</v>
      </c>
      <c r="D165" s="157" t="s">
        <v>942</v>
      </c>
      <c r="E165" s="157" t="s">
        <v>656</v>
      </c>
    </row>
    <row r="166" spans="1:5" x14ac:dyDescent="0.2">
      <c r="A166" s="157" t="s">
        <v>610</v>
      </c>
      <c r="B166" s="159" t="s">
        <v>945</v>
      </c>
      <c r="C166" s="157" t="s">
        <v>946</v>
      </c>
      <c r="D166" s="157" t="s">
        <v>942</v>
      </c>
      <c r="E166" s="157" t="s">
        <v>656</v>
      </c>
    </row>
    <row r="167" spans="1:5" x14ac:dyDescent="0.2">
      <c r="A167" s="157" t="s">
        <v>610</v>
      </c>
      <c r="B167" s="159" t="s">
        <v>947</v>
      </c>
      <c r="C167" s="157" t="s">
        <v>948</v>
      </c>
      <c r="D167" s="157" t="s">
        <v>942</v>
      </c>
      <c r="E167" s="157" t="s">
        <v>656</v>
      </c>
    </row>
    <row r="168" spans="1:5" x14ac:dyDescent="0.2">
      <c r="A168" s="157" t="s">
        <v>610</v>
      </c>
      <c r="B168" s="159" t="s">
        <v>949</v>
      </c>
      <c r="C168" s="157" t="s">
        <v>950</v>
      </c>
      <c r="D168" s="157" t="s">
        <v>942</v>
      </c>
      <c r="E168" s="157" t="s">
        <v>656</v>
      </c>
    </row>
    <row r="169" spans="1:5" x14ac:dyDescent="0.2">
      <c r="A169" s="157" t="s">
        <v>610</v>
      </c>
      <c r="B169" s="159" t="s">
        <v>951</v>
      </c>
      <c r="C169" s="157" t="s">
        <v>952</v>
      </c>
      <c r="D169" s="157" t="s">
        <v>942</v>
      </c>
      <c r="E169" s="157" t="s">
        <v>656</v>
      </c>
    </row>
    <row r="170" spans="1:5" x14ac:dyDescent="0.2">
      <c r="A170" s="157" t="s">
        <v>610</v>
      </c>
      <c r="B170" s="159" t="s">
        <v>953</v>
      </c>
      <c r="C170" s="157" t="s">
        <v>954</v>
      </c>
      <c r="D170" s="157" t="s">
        <v>942</v>
      </c>
      <c r="E170" s="157" t="s">
        <v>656</v>
      </c>
    </row>
    <row r="171" spans="1:5" x14ac:dyDescent="0.2">
      <c r="A171" s="157" t="s">
        <v>610</v>
      </c>
      <c r="B171" s="159" t="s">
        <v>955</v>
      </c>
      <c r="C171" s="157" t="s">
        <v>956</v>
      </c>
      <c r="D171" s="157" t="s">
        <v>942</v>
      </c>
      <c r="E171" s="157" t="s">
        <v>656</v>
      </c>
    </row>
    <row r="172" spans="1:5" x14ac:dyDescent="0.2">
      <c r="A172" s="157" t="s">
        <v>610</v>
      </c>
      <c r="B172" s="159" t="s">
        <v>957</v>
      </c>
      <c r="C172" s="157" t="s">
        <v>958</v>
      </c>
      <c r="D172" s="157" t="s">
        <v>942</v>
      </c>
      <c r="E172" s="157" t="s">
        <v>656</v>
      </c>
    </row>
    <row r="173" spans="1:5" x14ac:dyDescent="0.2">
      <c r="A173" s="157" t="s">
        <v>610</v>
      </c>
      <c r="B173" s="159" t="s">
        <v>959</v>
      </c>
      <c r="C173" s="157" t="s">
        <v>960</v>
      </c>
      <c r="D173" s="157" t="s">
        <v>942</v>
      </c>
      <c r="E173" s="157" t="s">
        <v>656</v>
      </c>
    </row>
    <row r="174" spans="1:5" x14ac:dyDescent="0.2">
      <c r="A174" s="157" t="s">
        <v>610</v>
      </c>
      <c r="B174" s="159" t="s">
        <v>961</v>
      </c>
      <c r="C174" s="157" t="s">
        <v>61</v>
      </c>
      <c r="D174" s="157" t="s">
        <v>942</v>
      </c>
      <c r="E174" s="157" t="s">
        <v>656</v>
      </c>
    </row>
    <row r="175" spans="1:5" x14ac:dyDescent="0.2">
      <c r="A175" s="157" t="s">
        <v>610</v>
      </c>
      <c r="B175" s="159" t="s">
        <v>962</v>
      </c>
      <c r="C175" s="157" t="s">
        <v>963</v>
      </c>
      <c r="D175" s="157" t="s">
        <v>942</v>
      </c>
      <c r="E175" s="157" t="s">
        <v>656</v>
      </c>
    </row>
    <row r="176" spans="1:5" x14ac:dyDescent="0.2">
      <c r="A176" s="157" t="s">
        <v>610</v>
      </c>
      <c r="B176" s="159" t="s">
        <v>964</v>
      </c>
      <c r="C176" s="157" t="s">
        <v>965</v>
      </c>
      <c r="D176" s="157" t="s">
        <v>942</v>
      </c>
      <c r="E176" s="157" t="s">
        <v>656</v>
      </c>
    </row>
    <row r="177" spans="1:5" x14ac:dyDescent="0.2">
      <c r="A177" s="157" t="s">
        <v>610</v>
      </c>
      <c r="B177" s="159" t="s">
        <v>966</v>
      </c>
      <c r="C177" s="157" t="s">
        <v>967</v>
      </c>
      <c r="D177" s="157" t="s">
        <v>942</v>
      </c>
      <c r="E177" s="157" t="s">
        <v>656</v>
      </c>
    </row>
    <row r="178" spans="1:5" x14ac:dyDescent="0.2">
      <c r="A178" s="157" t="s">
        <v>610</v>
      </c>
      <c r="B178" s="159" t="s">
        <v>968</v>
      </c>
      <c r="C178" s="157" t="s">
        <v>969</v>
      </c>
      <c r="D178" s="157" t="s">
        <v>942</v>
      </c>
      <c r="E178" s="157" t="s">
        <v>656</v>
      </c>
    </row>
    <row r="179" spans="1:5" x14ac:dyDescent="0.2">
      <c r="A179" s="157" t="s">
        <v>610</v>
      </c>
      <c r="B179" s="159" t="s">
        <v>970</v>
      </c>
      <c r="C179" s="157" t="s">
        <v>971</v>
      </c>
      <c r="D179" s="157" t="s">
        <v>942</v>
      </c>
      <c r="E179" s="157" t="s">
        <v>656</v>
      </c>
    </row>
    <row r="180" spans="1:5" x14ac:dyDescent="0.2">
      <c r="A180" s="157" t="s">
        <v>610</v>
      </c>
      <c r="B180" s="159" t="s">
        <v>972</v>
      </c>
      <c r="C180" s="157" t="s">
        <v>973</v>
      </c>
      <c r="D180" s="157" t="s">
        <v>942</v>
      </c>
      <c r="E180" s="157" t="s">
        <v>656</v>
      </c>
    </row>
    <row r="181" spans="1:5" x14ac:dyDescent="0.2">
      <c r="A181" s="157" t="s">
        <v>610</v>
      </c>
      <c r="B181" s="159" t="s">
        <v>974</v>
      </c>
      <c r="C181" s="157" t="s">
        <v>975</v>
      </c>
      <c r="D181" s="157" t="s">
        <v>942</v>
      </c>
      <c r="E181" s="157" t="s">
        <v>656</v>
      </c>
    </row>
    <row r="182" spans="1:5" x14ac:dyDescent="0.2">
      <c r="A182" s="157" t="s">
        <v>610</v>
      </c>
      <c r="B182" s="159" t="s">
        <v>976</v>
      </c>
      <c r="C182" s="157" t="s">
        <v>977</v>
      </c>
      <c r="D182" s="157" t="s">
        <v>942</v>
      </c>
      <c r="E182" s="157" t="s">
        <v>656</v>
      </c>
    </row>
    <row r="183" spans="1:5" x14ac:dyDescent="0.2">
      <c r="A183" s="157" t="s">
        <v>610</v>
      </c>
      <c r="B183" s="159" t="s">
        <v>978</v>
      </c>
      <c r="C183" s="157" t="s">
        <v>979</v>
      </c>
      <c r="D183" s="157" t="s">
        <v>942</v>
      </c>
      <c r="E183" s="157" t="s">
        <v>656</v>
      </c>
    </row>
    <row r="184" spans="1:5" x14ac:dyDescent="0.2">
      <c r="A184" s="157" t="s">
        <v>610</v>
      </c>
      <c r="B184" s="159" t="s">
        <v>980</v>
      </c>
      <c r="C184" s="157" t="s">
        <v>981</v>
      </c>
      <c r="D184" s="157" t="s">
        <v>942</v>
      </c>
      <c r="E184" s="157" t="s">
        <v>656</v>
      </c>
    </row>
    <row r="185" spans="1:5" x14ac:dyDescent="0.2">
      <c r="A185" s="157" t="s">
        <v>610</v>
      </c>
      <c r="B185" s="159" t="s">
        <v>982</v>
      </c>
      <c r="C185" s="157" t="s">
        <v>983</v>
      </c>
      <c r="D185" s="157" t="s">
        <v>942</v>
      </c>
      <c r="E185" s="157" t="s">
        <v>613</v>
      </c>
    </row>
    <row r="186" spans="1:5" x14ac:dyDescent="0.2">
      <c r="A186" s="157" t="s">
        <v>610</v>
      </c>
      <c r="B186" s="159" t="s">
        <v>984</v>
      </c>
      <c r="C186" s="157" t="s">
        <v>985</v>
      </c>
      <c r="D186" s="157" t="s">
        <v>942</v>
      </c>
      <c r="E186" s="157" t="s">
        <v>656</v>
      </c>
    </row>
    <row r="187" spans="1:5" x14ac:dyDescent="0.2">
      <c r="A187" s="157" t="s">
        <v>610</v>
      </c>
      <c r="B187" s="159" t="s">
        <v>986</v>
      </c>
      <c r="C187" s="157" t="s">
        <v>987</v>
      </c>
      <c r="D187" s="157" t="s">
        <v>942</v>
      </c>
      <c r="E187" s="157" t="s">
        <v>656</v>
      </c>
    </row>
    <row r="188" spans="1:5" x14ac:dyDescent="0.2">
      <c r="A188" s="157" t="s">
        <v>610</v>
      </c>
      <c r="B188" s="159" t="s">
        <v>988</v>
      </c>
      <c r="C188" s="157" t="s">
        <v>989</v>
      </c>
      <c r="D188" s="157" t="s">
        <v>942</v>
      </c>
      <c r="E188" s="157" t="s">
        <v>656</v>
      </c>
    </row>
    <row r="189" spans="1:5" x14ac:dyDescent="0.2">
      <c r="A189" s="157" t="s">
        <v>610</v>
      </c>
      <c r="B189" s="159" t="s">
        <v>990</v>
      </c>
      <c r="C189" s="157" t="s">
        <v>991</v>
      </c>
      <c r="D189" s="157" t="s">
        <v>992</v>
      </c>
      <c r="E189" s="157" t="s">
        <v>656</v>
      </c>
    </row>
    <row r="190" spans="1:5" x14ac:dyDescent="0.2">
      <c r="A190" s="157" t="s">
        <v>610</v>
      </c>
      <c r="B190" s="159" t="s">
        <v>993</v>
      </c>
      <c r="C190" s="157" t="s">
        <v>994</v>
      </c>
      <c r="D190" s="157" t="s">
        <v>992</v>
      </c>
      <c r="E190" s="157" t="s">
        <v>656</v>
      </c>
    </row>
    <row r="191" spans="1:5" x14ac:dyDescent="0.2">
      <c r="A191" s="157" t="s">
        <v>610</v>
      </c>
      <c r="B191" s="159" t="s">
        <v>995</v>
      </c>
      <c r="C191" s="157" t="s">
        <v>996</v>
      </c>
      <c r="D191" s="157" t="s">
        <v>992</v>
      </c>
      <c r="E191" s="157" t="s">
        <v>656</v>
      </c>
    </row>
    <row r="192" spans="1:5" x14ac:dyDescent="0.2">
      <c r="A192" s="157" t="s">
        <v>610</v>
      </c>
      <c r="B192" s="159" t="s">
        <v>997</v>
      </c>
      <c r="C192" s="157" t="s">
        <v>998</v>
      </c>
      <c r="D192" s="157" t="s">
        <v>992</v>
      </c>
      <c r="E192" s="157" t="s">
        <v>656</v>
      </c>
    </row>
    <row r="193" spans="1:5" x14ac:dyDescent="0.2">
      <c r="A193" s="157" t="s">
        <v>610</v>
      </c>
      <c r="B193" s="159" t="s">
        <v>999</v>
      </c>
      <c r="C193" s="157" t="s">
        <v>1000</v>
      </c>
      <c r="D193" s="157" t="s">
        <v>992</v>
      </c>
      <c r="E193" s="157" t="s">
        <v>656</v>
      </c>
    </row>
    <row r="194" spans="1:5" x14ac:dyDescent="0.2">
      <c r="A194" s="157" t="s">
        <v>610</v>
      </c>
      <c r="B194" s="159" t="s">
        <v>1001</v>
      </c>
      <c r="C194" s="157" t="s">
        <v>1002</v>
      </c>
      <c r="D194" s="157" t="s">
        <v>992</v>
      </c>
      <c r="E194" s="157" t="s">
        <v>656</v>
      </c>
    </row>
    <row r="195" spans="1:5" x14ac:dyDescent="0.2">
      <c r="A195" s="157" t="s">
        <v>610</v>
      </c>
      <c r="B195" s="159" t="s">
        <v>1003</v>
      </c>
      <c r="C195" s="157" t="s">
        <v>1004</v>
      </c>
      <c r="D195" s="157" t="s">
        <v>992</v>
      </c>
      <c r="E195" s="157" t="s">
        <v>656</v>
      </c>
    </row>
    <row r="196" spans="1:5" x14ac:dyDescent="0.2">
      <c r="A196" s="157" t="s">
        <v>610</v>
      </c>
      <c r="B196" s="159" t="s">
        <v>1005</v>
      </c>
      <c r="C196" s="157" t="s">
        <v>1006</v>
      </c>
      <c r="D196" s="157" t="s">
        <v>992</v>
      </c>
      <c r="E196" s="157" t="s">
        <v>656</v>
      </c>
    </row>
    <row r="197" spans="1:5" x14ac:dyDescent="0.2">
      <c r="A197" s="157" t="s">
        <v>610</v>
      </c>
      <c r="B197" s="159" t="s">
        <v>1007</v>
      </c>
      <c r="C197" s="157" t="s">
        <v>1008</v>
      </c>
      <c r="D197" s="157" t="s">
        <v>992</v>
      </c>
      <c r="E197" s="157" t="s">
        <v>656</v>
      </c>
    </row>
    <row r="198" spans="1:5" x14ac:dyDescent="0.2">
      <c r="A198" s="157" t="s">
        <v>610</v>
      </c>
      <c r="B198" s="159" t="s">
        <v>1009</v>
      </c>
      <c r="C198" s="157" t="s">
        <v>1010</v>
      </c>
      <c r="D198" s="157" t="s">
        <v>992</v>
      </c>
      <c r="E198" s="157" t="s">
        <v>656</v>
      </c>
    </row>
    <row r="199" spans="1:5" x14ac:dyDescent="0.2">
      <c r="A199" s="157" t="s">
        <v>610</v>
      </c>
      <c r="B199" s="159" t="s">
        <v>1011</v>
      </c>
      <c r="C199" s="157" t="s">
        <v>1012</v>
      </c>
      <c r="D199" s="157" t="s">
        <v>992</v>
      </c>
      <c r="E199" s="157" t="s">
        <v>656</v>
      </c>
    </row>
    <row r="200" spans="1:5" x14ac:dyDescent="0.2">
      <c r="A200" s="157" t="s">
        <v>610</v>
      </c>
      <c r="B200" s="159" t="s">
        <v>1013</v>
      </c>
      <c r="C200" s="157" t="s">
        <v>1014</v>
      </c>
      <c r="D200" s="157" t="s">
        <v>992</v>
      </c>
      <c r="E200" s="157" t="s">
        <v>656</v>
      </c>
    </row>
    <row r="201" spans="1:5" x14ac:dyDescent="0.2">
      <c r="A201" s="157" t="s">
        <v>610</v>
      </c>
      <c r="B201" s="159" t="s">
        <v>1015</v>
      </c>
      <c r="C201" s="157" t="s">
        <v>1016</v>
      </c>
      <c r="D201" s="157" t="s">
        <v>992</v>
      </c>
      <c r="E201" s="157" t="s">
        <v>656</v>
      </c>
    </row>
    <row r="202" spans="1:5" x14ac:dyDescent="0.2">
      <c r="A202" s="157" t="s">
        <v>610</v>
      </c>
      <c r="B202" s="159" t="s">
        <v>1017</v>
      </c>
      <c r="C202" s="157" t="s">
        <v>1018</v>
      </c>
      <c r="D202" s="157" t="s">
        <v>992</v>
      </c>
      <c r="E202" s="157" t="s">
        <v>656</v>
      </c>
    </row>
    <row r="203" spans="1:5" x14ac:dyDescent="0.2">
      <c r="A203" s="157" t="s">
        <v>610</v>
      </c>
      <c r="B203" s="159" t="s">
        <v>1019</v>
      </c>
      <c r="C203" s="157" t="s">
        <v>1020</v>
      </c>
      <c r="D203" s="157" t="s">
        <v>992</v>
      </c>
      <c r="E203" s="157" t="s">
        <v>656</v>
      </c>
    </row>
    <row r="204" spans="1:5" x14ac:dyDescent="0.2">
      <c r="A204" s="157" t="s">
        <v>610</v>
      </c>
      <c r="B204" s="159" t="s">
        <v>1021</v>
      </c>
      <c r="C204" s="157" t="s">
        <v>1022</v>
      </c>
      <c r="D204" s="157" t="s">
        <v>992</v>
      </c>
      <c r="E204" s="157" t="s">
        <v>656</v>
      </c>
    </row>
    <row r="205" spans="1:5" x14ac:dyDescent="0.2">
      <c r="A205" s="157" t="s">
        <v>610</v>
      </c>
      <c r="B205" s="159" t="s">
        <v>1023</v>
      </c>
      <c r="C205" s="157" t="s">
        <v>1024</v>
      </c>
      <c r="D205" s="157" t="s">
        <v>992</v>
      </c>
      <c r="E205" s="157" t="s">
        <v>656</v>
      </c>
    </row>
    <row r="206" spans="1:5" x14ac:dyDescent="0.2">
      <c r="A206" s="157" t="s">
        <v>610</v>
      </c>
      <c r="B206" s="159" t="s">
        <v>1025</v>
      </c>
      <c r="C206" s="157" t="s">
        <v>1006</v>
      </c>
      <c r="D206" s="157" t="s">
        <v>992</v>
      </c>
      <c r="E206" s="157" t="s">
        <v>656</v>
      </c>
    </row>
    <row r="207" spans="1:5" x14ac:dyDescent="0.2">
      <c r="A207" s="157" t="s">
        <v>610</v>
      </c>
      <c r="B207" s="159" t="s">
        <v>1026</v>
      </c>
      <c r="C207" s="157" t="s">
        <v>1027</v>
      </c>
      <c r="D207" s="157" t="s">
        <v>992</v>
      </c>
      <c r="E207" s="157" t="s">
        <v>656</v>
      </c>
    </row>
    <row r="208" spans="1:5" x14ac:dyDescent="0.2">
      <c r="A208" s="157" t="s">
        <v>610</v>
      </c>
      <c r="B208" s="159" t="s">
        <v>1028</v>
      </c>
      <c r="C208" s="157" t="s">
        <v>1029</v>
      </c>
      <c r="D208" s="157" t="s">
        <v>992</v>
      </c>
      <c r="E208" s="157" t="s">
        <v>656</v>
      </c>
    </row>
    <row r="209" spans="1:5" x14ac:dyDescent="0.2">
      <c r="A209" s="157" t="s">
        <v>610</v>
      </c>
      <c r="B209" s="159" t="s">
        <v>1030</v>
      </c>
      <c r="C209" s="157" t="s">
        <v>1031</v>
      </c>
      <c r="D209" s="157" t="s">
        <v>992</v>
      </c>
      <c r="E209" s="157" t="s">
        <v>656</v>
      </c>
    </row>
    <row r="210" spans="1:5" x14ac:dyDescent="0.2">
      <c r="A210" s="157" t="s">
        <v>610</v>
      </c>
      <c r="B210" s="159" t="s">
        <v>1032</v>
      </c>
      <c r="C210" s="157" t="s">
        <v>1033</v>
      </c>
      <c r="D210" s="157" t="s">
        <v>992</v>
      </c>
      <c r="E210" s="157" t="s">
        <v>656</v>
      </c>
    </row>
    <row r="211" spans="1:5" x14ac:dyDescent="0.2">
      <c r="A211" s="157" t="s">
        <v>610</v>
      </c>
      <c r="B211" s="159" t="s">
        <v>1034</v>
      </c>
      <c r="C211" s="157" t="s">
        <v>1035</v>
      </c>
      <c r="D211" s="157" t="s">
        <v>992</v>
      </c>
      <c r="E211" s="157" t="s">
        <v>656</v>
      </c>
    </row>
    <row r="212" spans="1:5" x14ac:dyDescent="0.2">
      <c r="A212" s="157" t="s">
        <v>610</v>
      </c>
      <c r="B212" s="159" t="s">
        <v>1036</v>
      </c>
      <c r="C212" s="157" t="s">
        <v>1037</v>
      </c>
      <c r="D212" s="157" t="s">
        <v>992</v>
      </c>
      <c r="E212" s="157" t="s">
        <v>656</v>
      </c>
    </row>
    <row r="213" spans="1:5" x14ac:dyDescent="0.2">
      <c r="A213" s="157" t="s">
        <v>610</v>
      </c>
      <c r="B213" s="159" t="s">
        <v>1038</v>
      </c>
      <c r="C213" s="157" t="s">
        <v>1027</v>
      </c>
      <c r="D213" s="157" t="s">
        <v>992</v>
      </c>
      <c r="E213" s="157" t="s">
        <v>656</v>
      </c>
    </row>
    <row r="214" spans="1:5" x14ac:dyDescent="0.2">
      <c r="A214" s="157" t="s">
        <v>610</v>
      </c>
      <c r="B214" s="159" t="s">
        <v>1039</v>
      </c>
      <c r="C214" s="157" t="s">
        <v>1040</v>
      </c>
      <c r="D214" s="157" t="s">
        <v>992</v>
      </c>
      <c r="E214" s="157" t="s">
        <v>656</v>
      </c>
    </row>
    <row r="215" spans="1:5" x14ac:dyDescent="0.2">
      <c r="A215" s="157" t="s">
        <v>610</v>
      </c>
      <c r="B215" s="159" t="s">
        <v>1041</v>
      </c>
      <c r="C215" s="157" t="s">
        <v>1042</v>
      </c>
      <c r="D215" s="157" t="s">
        <v>992</v>
      </c>
      <c r="E215" s="157" t="s">
        <v>656</v>
      </c>
    </row>
    <row r="216" spans="1:5" x14ac:dyDescent="0.2">
      <c r="A216" s="157" t="s">
        <v>610</v>
      </c>
      <c r="B216" s="159" t="s">
        <v>1043</v>
      </c>
      <c r="C216" s="157" t="s">
        <v>1044</v>
      </c>
      <c r="D216" s="157" t="s">
        <v>992</v>
      </c>
      <c r="E216" s="157" t="s">
        <v>656</v>
      </c>
    </row>
    <row r="217" spans="1:5" x14ac:dyDescent="0.2">
      <c r="A217" s="157" t="s">
        <v>610</v>
      </c>
      <c r="B217" s="159" t="s">
        <v>1045</v>
      </c>
      <c r="C217" s="157" t="s">
        <v>1046</v>
      </c>
      <c r="D217" s="157" t="s">
        <v>992</v>
      </c>
      <c r="E217" s="157" t="s">
        <v>656</v>
      </c>
    </row>
    <row r="218" spans="1:5" x14ac:dyDescent="0.2">
      <c r="A218" s="157" t="s">
        <v>610</v>
      </c>
      <c r="B218" s="159" t="s">
        <v>1047</v>
      </c>
      <c r="C218" s="157" t="s">
        <v>1048</v>
      </c>
      <c r="D218" s="157" t="s">
        <v>992</v>
      </c>
      <c r="E218" s="157" t="s">
        <v>656</v>
      </c>
    </row>
    <row r="219" spans="1:5" x14ac:dyDescent="0.2">
      <c r="A219" s="157" t="s">
        <v>610</v>
      </c>
      <c r="B219" s="159" t="s">
        <v>1049</v>
      </c>
      <c r="C219" s="157" t="s">
        <v>1050</v>
      </c>
      <c r="D219" s="157" t="s">
        <v>992</v>
      </c>
      <c r="E219" s="157" t="s">
        <v>656</v>
      </c>
    </row>
    <row r="220" spans="1:5" x14ac:dyDescent="0.2">
      <c r="A220" s="157" t="s">
        <v>610</v>
      </c>
      <c r="B220" s="159" t="s">
        <v>1051</v>
      </c>
      <c r="C220" s="157" t="s">
        <v>1052</v>
      </c>
      <c r="D220" s="157" t="s">
        <v>992</v>
      </c>
      <c r="E220" s="157" t="s">
        <v>656</v>
      </c>
    </row>
    <row r="221" spans="1:5" x14ac:dyDescent="0.2">
      <c r="A221" s="157" t="s">
        <v>610</v>
      </c>
      <c r="B221" s="159" t="s">
        <v>1053</v>
      </c>
      <c r="C221" s="157" t="s">
        <v>1054</v>
      </c>
      <c r="D221" s="157" t="s">
        <v>992</v>
      </c>
      <c r="E221" s="157" t="s">
        <v>656</v>
      </c>
    </row>
    <row r="222" spans="1:5" x14ac:dyDescent="0.2">
      <c r="A222" s="157" t="s">
        <v>610</v>
      </c>
      <c r="B222" s="159" t="s">
        <v>1055</v>
      </c>
      <c r="C222" s="157" t="s">
        <v>1056</v>
      </c>
      <c r="D222" s="157" t="s">
        <v>992</v>
      </c>
      <c r="E222" s="157" t="s">
        <v>656</v>
      </c>
    </row>
    <row r="223" spans="1:5" x14ac:dyDescent="0.2">
      <c r="A223" s="157" t="s">
        <v>610</v>
      </c>
      <c r="B223" s="159" t="s">
        <v>1057</v>
      </c>
      <c r="C223" s="157" t="s">
        <v>1058</v>
      </c>
      <c r="D223" s="157" t="s">
        <v>992</v>
      </c>
      <c r="E223" s="157" t="s">
        <v>656</v>
      </c>
    </row>
    <row r="224" spans="1:5" x14ac:dyDescent="0.2">
      <c r="A224" s="157" t="s">
        <v>610</v>
      </c>
      <c r="B224" s="159" t="s">
        <v>1059</v>
      </c>
      <c r="C224" s="157" t="s">
        <v>1060</v>
      </c>
      <c r="D224" s="157" t="s">
        <v>992</v>
      </c>
      <c r="E224" s="157" t="s">
        <v>656</v>
      </c>
    </row>
    <row r="225" spans="1:5" x14ac:dyDescent="0.2">
      <c r="A225" s="157" t="s">
        <v>610</v>
      </c>
      <c r="B225" s="159" t="s">
        <v>1061</v>
      </c>
      <c r="C225" s="157" t="s">
        <v>1062</v>
      </c>
      <c r="D225" s="157" t="s">
        <v>992</v>
      </c>
      <c r="E225" s="157" t="s">
        <v>656</v>
      </c>
    </row>
    <row r="226" spans="1:5" x14ac:dyDescent="0.2">
      <c r="A226" s="157" t="s">
        <v>610</v>
      </c>
      <c r="B226" s="159" t="s">
        <v>1063</v>
      </c>
      <c r="C226" s="157" t="s">
        <v>1064</v>
      </c>
      <c r="D226" s="157" t="s">
        <v>992</v>
      </c>
      <c r="E226" s="157" t="s">
        <v>656</v>
      </c>
    </row>
    <row r="227" spans="1:5" x14ac:dyDescent="0.2">
      <c r="A227" s="157" t="s">
        <v>610</v>
      </c>
      <c r="B227" s="159" t="s">
        <v>1065</v>
      </c>
      <c r="C227" s="157" t="s">
        <v>1066</v>
      </c>
      <c r="D227" s="157" t="s">
        <v>992</v>
      </c>
      <c r="E227" s="157" t="s">
        <v>656</v>
      </c>
    </row>
    <row r="228" spans="1:5" x14ac:dyDescent="0.2">
      <c r="A228" s="157" t="s">
        <v>610</v>
      </c>
      <c r="B228" s="159" t="s">
        <v>1067</v>
      </c>
      <c r="C228" s="157" t="s">
        <v>1068</v>
      </c>
      <c r="D228" s="157" t="s">
        <v>992</v>
      </c>
      <c r="E228" s="157" t="s">
        <v>656</v>
      </c>
    </row>
    <row r="229" spans="1:5" x14ac:dyDescent="0.2">
      <c r="A229" s="157" t="s">
        <v>610</v>
      </c>
      <c r="B229" s="159" t="s">
        <v>1069</v>
      </c>
      <c r="C229" s="157" t="s">
        <v>1070</v>
      </c>
      <c r="D229" s="157" t="s">
        <v>992</v>
      </c>
      <c r="E229" s="157" t="s">
        <v>656</v>
      </c>
    </row>
    <row r="230" spans="1:5" x14ac:dyDescent="0.2">
      <c r="A230" s="157" t="s">
        <v>610</v>
      </c>
      <c r="B230" s="159" t="s">
        <v>1071</v>
      </c>
      <c r="C230" s="157" t="s">
        <v>1072</v>
      </c>
      <c r="D230" s="157" t="s">
        <v>992</v>
      </c>
      <c r="E230" s="157" t="s">
        <v>656</v>
      </c>
    </row>
    <row r="231" spans="1:5" x14ac:dyDescent="0.2">
      <c r="A231" s="157" t="s">
        <v>610</v>
      </c>
      <c r="B231" s="159" t="s">
        <v>1073</v>
      </c>
      <c r="C231" s="157" t="s">
        <v>1074</v>
      </c>
      <c r="D231" s="157" t="s">
        <v>992</v>
      </c>
      <c r="E231" s="157" t="s">
        <v>656</v>
      </c>
    </row>
    <row r="232" spans="1:5" x14ac:dyDescent="0.2">
      <c r="A232" s="157" t="s">
        <v>610</v>
      </c>
      <c r="B232" s="159" t="s">
        <v>1075</v>
      </c>
      <c r="C232" s="157" t="s">
        <v>1076</v>
      </c>
      <c r="D232" s="157" t="s">
        <v>992</v>
      </c>
      <c r="E232" s="157" t="s">
        <v>656</v>
      </c>
    </row>
    <row r="233" spans="1:5" x14ac:dyDescent="0.2">
      <c r="A233" s="157" t="s">
        <v>610</v>
      </c>
      <c r="B233" s="159" t="s">
        <v>1077</v>
      </c>
      <c r="C233" s="157" t="s">
        <v>1078</v>
      </c>
      <c r="D233" s="157" t="s">
        <v>992</v>
      </c>
      <c r="E233" s="157" t="s">
        <v>656</v>
      </c>
    </row>
    <row r="234" spans="1:5" x14ac:dyDescent="0.2">
      <c r="A234" s="157" t="s">
        <v>610</v>
      </c>
      <c r="B234" s="159" t="s">
        <v>1079</v>
      </c>
      <c r="C234" s="157" t="s">
        <v>1080</v>
      </c>
      <c r="D234" s="157" t="s">
        <v>992</v>
      </c>
      <c r="E234" s="157" t="s">
        <v>656</v>
      </c>
    </row>
    <row r="235" spans="1:5" x14ac:dyDescent="0.2">
      <c r="A235" s="157" t="s">
        <v>610</v>
      </c>
      <c r="B235" s="159" t="s">
        <v>1081</v>
      </c>
      <c r="C235" s="157" t="s">
        <v>1082</v>
      </c>
      <c r="D235" s="157" t="s">
        <v>992</v>
      </c>
      <c r="E235" s="157" t="s">
        <v>656</v>
      </c>
    </row>
    <row r="236" spans="1:5" x14ac:dyDescent="0.2">
      <c r="A236" s="157" t="s">
        <v>610</v>
      </c>
      <c r="B236" s="159" t="s">
        <v>1083</v>
      </c>
      <c r="C236" s="157" t="s">
        <v>1084</v>
      </c>
      <c r="D236" s="157" t="s">
        <v>992</v>
      </c>
      <c r="E236" s="157" t="s">
        <v>656</v>
      </c>
    </row>
    <row r="237" spans="1:5" x14ac:dyDescent="0.2">
      <c r="A237" s="157" t="s">
        <v>610</v>
      </c>
      <c r="B237" s="159" t="s">
        <v>1085</v>
      </c>
      <c r="C237" s="157" t="s">
        <v>1086</v>
      </c>
      <c r="D237" s="157" t="s">
        <v>992</v>
      </c>
      <c r="E237" s="157" t="s">
        <v>656</v>
      </c>
    </row>
    <row r="238" spans="1:5" x14ac:dyDescent="0.2">
      <c r="A238" s="157" t="s">
        <v>610</v>
      </c>
      <c r="B238" s="159" t="s">
        <v>1087</v>
      </c>
      <c r="C238" s="157" t="s">
        <v>1088</v>
      </c>
      <c r="D238" s="157" t="s">
        <v>992</v>
      </c>
      <c r="E238" s="157" t="s">
        <v>656</v>
      </c>
    </row>
    <row r="239" spans="1:5" x14ac:dyDescent="0.2">
      <c r="A239" s="157" t="s">
        <v>610</v>
      </c>
      <c r="B239" s="159" t="s">
        <v>1089</v>
      </c>
      <c r="C239" s="157" t="s">
        <v>1090</v>
      </c>
      <c r="D239" s="157" t="s">
        <v>992</v>
      </c>
      <c r="E239" s="157" t="s">
        <v>656</v>
      </c>
    </row>
    <row r="240" spans="1:5" x14ac:dyDescent="0.2">
      <c r="A240" s="157" t="s">
        <v>610</v>
      </c>
      <c r="B240" s="159" t="s">
        <v>1091</v>
      </c>
      <c r="C240" s="157" t="s">
        <v>1092</v>
      </c>
      <c r="D240" s="157" t="s">
        <v>992</v>
      </c>
      <c r="E240" s="157" t="s">
        <v>656</v>
      </c>
    </row>
    <row r="241" spans="1:5" x14ac:dyDescent="0.2">
      <c r="A241" s="157" t="s">
        <v>610</v>
      </c>
      <c r="B241" s="159" t="s">
        <v>1093</v>
      </c>
      <c r="C241" s="157" t="s">
        <v>1094</v>
      </c>
      <c r="D241" s="157" t="s">
        <v>992</v>
      </c>
      <c r="E241" s="157" t="s">
        <v>656</v>
      </c>
    </row>
    <row r="242" spans="1:5" x14ac:dyDescent="0.2">
      <c r="A242" s="157" t="s">
        <v>610</v>
      </c>
      <c r="B242" s="159" t="s">
        <v>1095</v>
      </c>
      <c r="C242" s="157" t="s">
        <v>1096</v>
      </c>
      <c r="D242" s="157" t="s">
        <v>992</v>
      </c>
      <c r="E242" s="157" t="s">
        <v>656</v>
      </c>
    </row>
    <row r="243" spans="1:5" x14ac:dyDescent="0.2">
      <c r="A243" s="157" t="s">
        <v>610</v>
      </c>
      <c r="B243" s="159" t="s">
        <v>1097</v>
      </c>
      <c r="C243" s="157" t="s">
        <v>1098</v>
      </c>
      <c r="D243" s="157" t="s">
        <v>992</v>
      </c>
      <c r="E243" s="157" t="s">
        <v>656</v>
      </c>
    </row>
    <row r="244" spans="1:5" x14ac:dyDescent="0.2">
      <c r="A244" s="157" t="s">
        <v>610</v>
      </c>
      <c r="B244" s="159" t="s">
        <v>1099</v>
      </c>
      <c r="C244" s="157" t="s">
        <v>1100</v>
      </c>
      <c r="D244" s="157" t="s">
        <v>992</v>
      </c>
      <c r="E244" s="157" t="s">
        <v>656</v>
      </c>
    </row>
    <row r="245" spans="1:5" x14ac:dyDescent="0.2">
      <c r="A245" s="157" t="s">
        <v>610</v>
      </c>
      <c r="B245" s="159" t="s">
        <v>1101</v>
      </c>
      <c r="C245" s="157" t="s">
        <v>1102</v>
      </c>
      <c r="D245" s="157" t="s">
        <v>992</v>
      </c>
      <c r="E245" s="157" t="s">
        <v>656</v>
      </c>
    </row>
    <row r="246" spans="1:5" x14ac:dyDescent="0.2">
      <c r="A246" s="157" t="s">
        <v>610</v>
      </c>
      <c r="B246" s="159" t="s">
        <v>1103</v>
      </c>
      <c r="C246" s="157" t="s">
        <v>1104</v>
      </c>
      <c r="D246" s="157" t="s">
        <v>992</v>
      </c>
      <c r="E246" s="157" t="s">
        <v>656</v>
      </c>
    </row>
    <row r="247" spans="1:5" x14ac:dyDescent="0.2">
      <c r="A247" s="157" t="s">
        <v>610</v>
      </c>
      <c r="B247" s="159" t="s">
        <v>1105</v>
      </c>
      <c r="C247" s="157" t="s">
        <v>1106</v>
      </c>
      <c r="D247" s="157" t="s">
        <v>992</v>
      </c>
      <c r="E247" s="157" t="s">
        <v>656</v>
      </c>
    </row>
    <row r="248" spans="1:5" x14ac:dyDescent="0.2">
      <c r="A248" s="157" t="s">
        <v>610</v>
      </c>
      <c r="B248" s="159" t="s">
        <v>1107</v>
      </c>
      <c r="C248" s="157" t="s">
        <v>1108</v>
      </c>
      <c r="D248" s="157" t="s">
        <v>992</v>
      </c>
      <c r="E248" s="157" t="s">
        <v>656</v>
      </c>
    </row>
    <row r="249" spans="1:5" x14ac:dyDescent="0.2">
      <c r="A249" s="157" t="s">
        <v>610</v>
      </c>
      <c r="B249" s="159" t="s">
        <v>1109</v>
      </c>
      <c r="C249" s="157" t="s">
        <v>1110</v>
      </c>
      <c r="D249" s="157" t="s">
        <v>992</v>
      </c>
      <c r="E249" s="157" t="s">
        <v>656</v>
      </c>
    </row>
    <row r="250" spans="1:5" x14ac:dyDescent="0.2">
      <c r="A250" s="157" t="s">
        <v>610</v>
      </c>
      <c r="B250" s="159" t="s">
        <v>1111</v>
      </c>
      <c r="C250" s="157" t="s">
        <v>1018</v>
      </c>
      <c r="D250" s="157" t="s">
        <v>992</v>
      </c>
      <c r="E250" s="157" t="s">
        <v>656</v>
      </c>
    </row>
    <row r="251" spans="1:5" x14ac:dyDescent="0.2">
      <c r="A251" s="157" t="s">
        <v>610</v>
      </c>
      <c r="B251" s="159" t="s">
        <v>1112</v>
      </c>
      <c r="C251" s="157" t="s">
        <v>1113</v>
      </c>
      <c r="D251" s="157" t="s">
        <v>992</v>
      </c>
      <c r="E251" s="157" t="s">
        <v>656</v>
      </c>
    </row>
    <row r="252" spans="1:5" x14ac:dyDescent="0.2">
      <c r="A252" s="157" t="s">
        <v>610</v>
      </c>
      <c r="B252" s="159" t="s">
        <v>1114</v>
      </c>
      <c r="C252" s="157" t="s">
        <v>1115</v>
      </c>
      <c r="D252" s="157" t="s">
        <v>992</v>
      </c>
      <c r="E252" s="157" t="s">
        <v>656</v>
      </c>
    </row>
    <row r="253" spans="1:5" x14ac:dyDescent="0.2">
      <c r="A253" s="157" t="s">
        <v>610</v>
      </c>
      <c r="B253" s="159" t="s">
        <v>1116</v>
      </c>
      <c r="C253" s="157" t="s">
        <v>1117</v>
      </c>
      <c r="D253" s="157" t="s">
        <v>992</v>
      </c>
      <c r="E253" s="157" t="s">
        <v>656</v>
      </c>
    </row>
    <row r="254" spans="1:5" x14ac:dyDescent="0.2">
      <c r="A254" s="157" t="s">
        <v>610</v>
      </c>
      <c r="B254" s="159" t="s">
        <v>1118</v>
      </c>
      <c r="C254" s="157" t="s">
        <v>1119</v>
      </c>
      <c r="D254" s="157" t="s">
        <v>992</v>
      </c>
      <c r="E254" s="157" t="s">
        <v>656</v>
      </c>
    </row>
    <row r="255" spans="1:5" x14ac:dyDescent="0.2">
      <c r="A255" s="157" t="s">
        <v>610</v>
      </c>
      <c r="B255" s="159" t="s">
        <v>1120</v>
      </c>
      <c r="C255" s="157" t="s">
        <v>1121</v>
      </c>
      <c r="D255" s="157" t="s">
        <v>992</v>
      </c>
      <c r="E255" s="157" t="s">
        <v>656</v>
      </c>
    </row>
    <row r="256" spans="1:5" x14ac:dyDescent="0.2">
      <c r="A256" s="157" t="s">
        <v>610</v>
      </c>
      <c r="B256" s="159" t="s">
        <v>1122</v>
      </c>
      <c r="C256" s="157" t="s">
        <v>1123</v>
      </c>
      <c r="D256" s="157" t="s">
        <v>992</v>
      </c>
      <c r="E256" s="157" t="s">
        <v>656</v>
      </c>
    </row>
    <row r="257" spans="1:5" x14ac:dyDescent="0.2">
      <c r="A257" s="157" t="s">
        <v>610</v>
      </c>
      <c r="B257" s="159" t="s">
        <v>1124</v>
      </c>
      <c r="C257" s="157" t="s">
        <v>1125</v>
      </c>
      <c r="D257" s="157" t="s">
        <v>992</v>
      </c>
      <c r="E257" s="157" t="s">
        <v>656</v>
      </c>
    </row>
    <row r="258" spans="1:5" x14ac:dyDescent="0.2">
      <c r="A258" s="157" t="s">
        <v>610</v>
      </c>
      <c r="B258" s="159" t="s">
        <v>1126</v>
      </c>
      <c r="C258" s="157" t="s">
        <v>1016</v>
      </c>
      <c r="D258" s="157" t="s">
        <v>992</v>
      </c>
      <c r="E258" s="157" t="s">
        <v>656</v>
      </c>
    </row>
    <row r="259" spans="1:5" x14ac:dyDescent="0.2">
      <c r="A259" s="157" t="s">
        <v>610</v>
      </c>
      <c r="B259" s="159" t="s">
        <v>1127</v>
      </c>
      <c r="C259" s="157" t="s">
        <v>1029</v>
      </c>
      <c r="D259" s="157" t="s">
        <v>992</v>
      </c>
      <c r="E259" s="157" t="s">
        <v>656</v>
      </c>
    </row>
    <row r="260" spans="1:5" x14ac:dyDescent="0.2">
      <c r="A260" s="157" t="s">
        <v>610</v>
      </c>
      <c r="B260" s="159" t="s">
        <v>1128</v>
      </c>
      <c r="C260" s="157" t="s">
        <v>1129</v>
      </c>
      <c r="D260" s="157" t="s">
        <v>992</v>
      </c>
      <c r="E260" s="157" t="s">
        <v>656</v>
      </c>
    </row>
    <row r="261" spans="1:5" x14ac:dyDescent="0.2">
      <c r="A261" s="157" t="s">
        <v>610</v>
      </c>
      <c r="B261" s="159" t="s">
        <v>1130</v>
      </c>
      <c r="C261" s="157" t="s">
        <v>1131</v>
      </c>
      <c r="D261" s="157" t="s">
        <v>992</v>
      </c>
      <c r="E261" s="157" t="s">
        <v>656</v>
      </c>
    </row>
    <row r="262" spans="1:5" x14ac:dyDescent="0.2">
      <c r="A262" s="157" t="s">
        <v>610</v>
      </c>
      <c r="B262" s="159" t="s">
        <v>1132</v>
      </c>
      <c r="C262" s="157" t="s">
        <v>1133</v>
      </c>
      <c r="D262" s="157" t="s">
        <v>992</v>
      </c>
      <c r="E262" s="157" t="s">
        <v>656</v>
      </c>
    </row>
    <row r="263" spans="1:5" x14ac:dyDescent="0.2">
      <c r="A263" s="157" t="s">
        <v>610</v>
      </c>
      <c r="B263" s="159" t="s">
        <v>1134</v>
      </c>
      <c r="C263" s="157" t="s">
        <v>1135</v>
      </c>
      <c r="D263" s="157" t="s">
        <v>992</v>
      </c>
      <c r="E263" s="157" t="s">
        <v>656</v>
      </c>
    </row>
    <row r="264" spans="1:5" x14ac:dyDescent="0.2">
      <c r="A264" s="157" t="s">
        <v>610</v>
      </c>
      <c r="B264" s="159" t="s">
        <v>1136</v>
      </c>
      <c r="C264" s="157" t="s">
        <v>1137</v>
      </c>
      <c r="D264" s="157" t="s">
        <v>992</v>
      </c>
      <c r="E264" s="157" t="s">
        <v>656</v>
      </c>
    </row>
    <row r="265" spans="1:5" x14ac:dyDescent="0.2">
      <c r="A265" s="157" t="s">
        <v>610</v>
      </c>
      <c r="B265" s="159" t="s">
        <v>1138</v>
      </c>
      <c r="C265" s="157" t="s">
        <v>1139</v>
      </c>
      <c r="D265" s="157" t="s">
        <v>992</v>
      </c>
      <c r="E265" s="157" t="s">
        <v>666</v>
      </c>
    </row>
    <row r="266" spans="1:5" x14ac:dyDescent="0.2">
      <c r="A266" s="157" t="s">
        <v>610</v>
      </c>
      <c r="B266" s="159" t="s">
        <v>1140</v>
      </c>
      <c r="C266" s="157" t="s">
        <v>1141</v>
      </c>
      <c r="D266" s="157" t="s">
        <v>992</v>
      </c>
      <c r="E266" s="157" t="s">
        <v>656</v>
      </c>
    </row>
    <row r="267" spans="1:5" x14ac:dyDescent="0.2">
      <c r="A267" s="157" t="s">
        <v>610</v>
      </c>
      <c r="B267" s="159" t="s">
        <v>1142</v>
      </c>
      <c r="C267" s="157" t="s">
        <v>1143</v>
      </c>
      <c r="D267" s="157" t="s">
        <v>992</v>
      </c>
      <c r="E267" s="157" t="s">
        <v>666</v>
      </c>
    </row>
    <row r="268" spans="1:5" x14ac:dyDescent="0.2">
      <c r="A268" s="157" t="s">
        <v>610</v>
      </c>
      <c r="B268" s="159" t="s">
        <v>1144</v>
      </c>
      <c r="C268" s="157" t="s">
        <v>1145</v>
      </c>
      <c r="D268" s="157" t="s">
        <v>1146</v>
      </c>
      <c r="E268" s="157" t="s">
        <v>656</v>
      </c>
    </row>
    <row r="269" spans="1:5" x14ac:dyDescent="0.2">
      <c r="A269" s="157" t="s">
        <v>610</v>
      </c>
      <c r="B269" s="159" t="s">
        <v>1147</v>
      </c>
      <c r="C269" s="157" t="s">
        <v>1148</v>
      </c>
      <c r="D269" s="157" t="s">
        <v>1146</v>
      </c>
      <c r="E269" s="157" t="s">
        <v>656</v>
      </c>
    </row>
    <row r="270" spans="1:5" x14ac:dyDescent="0.2">
      <c r="A270" s="157" t="s">
        <v>610</v>
      </c>
      <c r="B270" s="159" t="s">
        <v>1149</v>
      </c>
      <c r="C270" s="157" t="s">
        <v>1150</v>
      </c>
      <c r="D270" s="157" t="s">
        <v>1146</v>
      </c>
      <c r="E270" s="157" t="s">
        <v>656</v>
      </c>
    </row>
    <row r="271" spans="1:5" x14ac:dyDescent="0.2">
      <c r="A271" s="157" t="s">
        <v>610</v>
      </c>
      <c r="B271" s="159" t="s">
        <v>1151</v>
      </c>
      <c r="C271" s="157" t="s">
        <v>1152</v>
      </c>
      <c r="D271" s="157" t="s">
        <v>1146</v>
      </c>
      <c r="E271" s="157" t="s">
        <v>656</v>
      </c>
    </row>
    <row r="272" spans="1:5" x14ac:dyDescent="0.2">
      <c r="A272" s="157" t="s">
        <v>610</v>
      </c>
      <c r="B272" s="159" t="s">
        <v>1153</v>
      </c>
      <c r="C272" s="157" t="s">
        <v>1154</v>
      </c>
      <c r="D272" s="157" t="s">
        <v>1146</v>
      </c>
      <c r="E272" s="157" t="s">
        <v>656</v>
      </c>
    </row>
    <row r="273" spans="1:5" x14ac:dyDescent="0.2">
      <c r="A273" s="157" t="s">
        <v>610</v>
      </c>
      <c r="B273" s="159" t="s">
        <v>1155</v>
      </c>
      <c r="C273" s="157" t="s">
        <v>1156</v>
      </c>
      <c r="D273" s="157" t="s">
        <v>1146</v>
      </c>
      <c r="E273" s="157" t="s">
        <v>656</v>
      </c>
    </row>
    <row r="274" spans="1:5" x14ac:dyDescent="0.2">
      <c r="A274" s="157" t="s">
        <v>610</v>
      </c>
      <c r="B274" s="159" t="s">
        <v>1157</v>
      </c>
      <c r="C274" s="157" t="s">
        <v>1158</v>
      </c>
      <c r="D274" s="157" t="s">
        <v>1146</v>
      </c>
      <c r="E274" s="157" t="s">
        <v>656</v>
      </c>
    </row>
    <row r="275" spans="1:5" x14ac:dyDescent="0.2">
      <c r="A275" s="157" t="s">
        <v>610</v>
      </c>
      <c r="B275" s="159" t="s">
        <v>1159</v>
      </c>
      <c r="C275" s="157" t="s">
        <v>1160</v>
      </c>
      <c r="D275" s="157" t="s">
        <v>1146</v>
      </c>
      <c r="E275" s="157" t="s">
        <v>656</v>
      </c>
    </row>
    <row r="276" spans="1:5" x14ac:dyDescent="0.2">
      <c r="A276" s="157" t="s">
        <v>610</v>
      </c>
      <c r="B276" s="159" t="s">
        <v>1161</v>
      </c>
      <c r="C276" s="157" t="s">
        <v>1162</v>
      </c>
      <c r="D276" s="157" t="s">
        <v>1146</v>
      </c>
      <c r="E276" s="157" t="s">
        <v>656</v>
      </c>
    </row>
    <row r="277" spans="1:5" x14ac:dyDescent="0.2">
      <c r="A277" s="157" t="s">
        <v>610</v>
      </c>
      <c r="B277" s="159" t="s">
        <v>1163</v>
      </c>
      <c r="C277" s="157" t="s">
        <v>1164</v>
      </c>
      <c r="D277" s="157" t="s">
        <v>1146</v>
      </c>
      <c r="E277" s="157" t="s">
        <v>656</v>
      </c>
    </row>
    <row r="278" spans="1:5" x14ac:dyDescent="0.2">
      <c r="A278" s="157" t="s">
        <v>610</v>
      </c>
      <c r="B278" s="159" t="s">
        <v>1165</v>
      </c>
      <c r="C278" s="157" t="s">
        <v>1166</v>
      </c>
      <c r="D278" s="157" t="s">
        <v>1146</v>
      </c>
      <c r="E278" s="157" t="s">
        <v>656</v>
      </c>
    </row>
    <row r="279" spans="1:5" x14ac:dyDescent="0.2">
      <c r="A279" s="157" t="s">
        <v>610</v>
      </c>
      <c r="B279" s="159" t="s">
        <v>1167</v>
      </c>
      <c r="C279" s="157" t="s">
        <v>1168</v>
      </c>
      <c r="D279" s="157" t="s">
        <v>1146</v>
      </c>
      <c r="E279" s="157" t="s">
        <v>656</v>
      </c>
    </row>
    <row r="280" spans="1:5" x14ac:dyDescent="0.2">
      <c r="A280" s="157" t="s">
        <v>610</v>
      </c>
      <c r="B280" s="159" t="s">
        <v>1169</v>
      </c>
      <c r="C280" s="157" t="s">
        <v>1170</v>
      </c>
      <c r="D280" s="157" t="s">
        <v>1146</v>
      </c>
      <c r="E280" s="157" t="s">
        <v>656</v>
      </c>
    </row>
    <row r="281" spans="1:5" x14ac:dyDescent="0.2">
      <c r="A281" s="157" t="s">
        <v>610</v>
      </c>
      <c r="B281" s="159" t="s">
        <v>1171</v>
      </c>
      <c r="C281" s="157" t="s">
        <v>1172</v>
      </c>
      <c r="D281" s="157" t="s">
        <v>1146</v>
      </c>
      <c r="E281" s="157" t="s">
        <v>656</v>
      </c>
    </row>
    <row r="282" spans="1:5" x14ac:dyDescent="0.2">
      <c r="A282" s="157" t="s">
        <v>610</v>
      </c>
      <c r="B282" s="159" t="s">
        <v>1173</v>
      </c>
      <c r="C282" s="157" t="s">
        <v>1174</v>
      </c>
      <c r="D282" s="157" t="s">
        <v>1146</v>
      </c>
      <c r="E282" s="157" t="s">
        <v>656</v>
      </c>
    </row>
    <row r="283" spans="1:5" x14ac:dyDescent="0.2">
      <c r="A283" s="157" t="s">
        <v>610</v>
      </c>
      <c r="B283" s="159" t="s">
        <v>1175</v>
      </c>
      <c r="C283" s="157" t="s">
        <v>1176</v>
      </c>
      <c r="D283" s="157" t="s">
        <v>1146</v>
      </c>
      <c r="E283" s="157" t="s">
        <v>656</v>
      </c>
    </row>
    <row r="284" spans="1:5" x14ac:dyDescent="0.2">
      <c r="A284" s="157" t="s">
        <v>610</v>
      </c>
      <c r="B284" s="159" t="s">
        <v>1177</v>
      </c>
      <c r="C284" s="157" t="s">
        <v>680</v>
      </c>
      <c r="D284" s="157" t="s">
        <v>1146</v>
      </c>
      <c r="E284" s="157" t="s">
        <v>656</v>
      </c>
    </row>
    <row r="285" spans="1:5" x14ac:dyDescent="0.2">
      <c r="A285" s="157" t="s">
        <v>610</v>
      </c>
      <c r="B285" s="159" t="s">
        <v>1178</v>
      </c>
      <c r="C285" s="157" t="s">
        <v>683</v>
      </c>
      <c r="D285" s="157" t="s">
        <v>1146</v>
      </c>
      <c r="E285" s="157" t="s">
        <v>656</v>
      </c>
    </row>
    <row r="286" spans="1:5" x14ac:dyDescent="0.2">
      <c r="A286" s="157" t="s">
        <v>610</v>
      </c>
      <c r="B286" s="159" t="s">
        <v>1179</v>
      </c>
      <c r="C286" s="157" t="s">
        <v>1180</v>
      </c>
      <c r="D286" s="157" t="s">
        <v>1181</v>
      </c>
      <c r="E286" s="157" t="s">
        <v>656</v>
      </c>
    </row>
    <row r="287" spans="1:5" x14ac:dyDescent="0.2">
      <c r="A287" s="157" t="s">
        <v>610</v>
      </c>
      <c r="B287" s="159" t="s">
        <v>1182</v>
      </c>
      <c r="C287" s="157" t="s">
        <v>1183</v>
      </c>
      <c r="D287" s="157" t="s">
        <v>1184</v>
      </c>
      <c r="E287" s="157" t="s">
        <v>656</v>
      </c>
    </row>
    <row r="288" spans="1:5" x14ac:dyDescent="0.2">
      <c r="A288" s="157" t="s">
        <v>610</v>
      </c>
      <c r="B288" s="159" t="s">
        <v>1185</v>
      </c>
      <c r="C288" s="157" t="s">
        <v>1186</v>
      </c>
      <c r="D288" s="157" t="s">
        <v>1184</v>
      </c>
      <c r="E288" s="157" t="s">
        <v>656</v>
      </c>
    </row>
    <row r="289" spans="1:5" x14ac:dyDescent="0.2">
      <c r="A289" s="157" t="s">
        <v>610</v>
      </c>
      <c r="B289" s="159" t="s">
        <v>1187</v>
      </c>
      <c r="C289" s="157" t="s">
        <v>1188</v>
      </c>
      <c r="D289" s="157" t="s">
        <v>1184</v>
      </c>
      <c r="E289" s="157" t="s">
        <v>656</v>
      </c>
    </row>
    <row r="290" spans="1:5" x14ac:dyDescent="0.2">
      <c r="A290" s="157" t="s">
        <v>610</v>
      </c>
      <c r="B290" s="159" t="s">
        <v>1189</v>
      </c>
      <c r="C290" s="157" t="s">
        <v>1190</v>
      </c>
      <c r="D290" s="157" t="s">
        <v>1184</v>
      </c>
      <c r="E290" s="157" t="s">
        <v>656</v>
      </c>
    </row>
    <row r="291" spans="1:5" x14ac:dyDescent="0.2">
      <c r="A291" s="157" t="s">
        <v>610</v>
      </c>
      <c r="B291" s="159" t="s">
        <v>1191</v>
      </c>
      <c r="C291" s="157" t="s">
        <v>1192</v>
      </c>
      <c r="D291" s="157" t="s">
        <v>1184</v>
      </c>
      <c r="E291" s="157" t="s">
        <v>656</v>
      </c>
    </row>
    <row r="292" spans="1:5" x14ac:dyDescent="0.2">
      <c r="A292" s="157" t="s">
        <v>610</v>
      </c>
      <c r="B292" s="159" t="s">
        <v>1193</v>
      </c>
      <c r="C292" s="157" t="s">
        <v>1194</v>
      </c>
      <c r="D292" s="157" t="s">
        <v>1184</v>
      </c>
      <c r="E292" s="157" t="s">
        <v>656</v>
      </c>
    </row>
    <row r="293" spans="1:5" x14ac:dyDescent="0.2">
      <c r="A293" s="157" t="s">
        <v>610</v>
      </c>
      <c r="B293" s="159" t="s">
        <v>1195</v>
      </c>
      <c r="C293" s="157" t="s">
        <v>1196</v>
      </c>
      <c r="D293" s="157" t="s">
        <v>1184</v>
      </c>
      <c r="E293" s="157" t="s">
        <v>656</v>
      </c>
    </row>
    <row r="294" spans="1:5" x14ac:dyDescent="0.2">
      <c r="A294" s="157" t="s">
        <v>610</v>
      </c>
      <c r="B294" s="159" t="s">
        <v>1197</v>
      </c>
      <c r="C294" s="157" t="s">
        <v>1198</v>
      </c>
      <c r="D294" s="157" t="s">
        <v>1184</v>
      </c>
      <c r="E294" s="157" t="s">
        <v>656</v>
      </c>
    </row>
    <row r="295" spans="1:5" x14ac:dyDescent="0.2">
      <c r="A295" s="157" t="s">
        <v>610</v>
      </c>
      <c r="B295" s="159" t="s">
        <v>1199</v>
      </c>
      <c r="C295" s="157" t="s">
        <v>1200</v>
      </c>
      <c r="D295" s="157" t="s">
        <v>1184</v>
      </c>
      <c r="E295" s="157" t="s">
        <v>656</v>
      </c>
    </row>
    <row r="296" spans="1:5" x14ac:dyDescent="0.2">
      <c r="A296" s="157" t="s">
        <v>610</v>
      </c>
      <c r="B296" s="159" t="s">
        <v>1201</v>
      </c>
      <c r="C296" s="157" t="s">
        <v>1202</v>
      </c>
      <c r="D296" s="157" t="s">
        <v>1203</v>
      </c>
      <c r="E296" s="157" t="s">
        <v>656</v>
      </c>
    </row>
    <row r="297" spans="1:5" x14ac:dyDescent="0.2">
      <c r="A297" s="157" t="s">
        <v>610</v>
      </c>
      <c r="B297" s="159" t="s">
        <v>1204</v>
      </c>
      <c r="C297" s="157" t="s">
        <v>1205</v>
      </c>
      <c r="D297" s="157" t="s">
        <v>1203</v>
      </c>
      <c r="E297" s="157" t="s">
        <v>656</v>
      </c>
    </row>
    <row r="298" spans="1:5" x14ac:dyDescent="0.2">
      <c r="A298" s="157" t="s">
        <v>610</v>
      </c>
      <c r="B298" s="159" t="s">
        <v>1206</v>
      </c>
      <c r="C298" s="157" t="s">
        <v>1207</v>
      </c>
      <c r="D298" s="157" t="s">
        <v>1203</v>
      </c>
      <c r="E298" s="157" t="s">
        <v>656</v>
      </c>
    </row>
    <row r="299" spans="1:5" x14ac:dyDescent="0.2">
      <c r="A299" s="157" t="s">
        <v>610</v>
      </c>
      <c r="B299" s="159" t="s">
        <v>1208</v>
      </c>
      <c r="C299" s="157" t="s">
        <v>1209</v>
      </c>
      <c r="D299" s="157" t="s">
        <v>1203</v>
      </c>
      <c r="E299" s="157" t="s">
        <v>656</v>
      </c>
    </row>
    <row r="300" spans="1:5" x14ac:dyDescent="0.2">
      <c r="A300" s="157" t="s">
        <v>610</v>
      </c>
      <c r="B300" s="159" t="s">
        <v>1210</v>
      </c>
      <c r="C300" s="157" t="s">
        <v>1211</v>
      </c>
      <c r="D300" s="157" t="s">
        <v>1203</v>
      </c>
      <c r="E300" s="157" t="s">
        <v>656</v>
      </c>
    </row>
    <row r="301" spans="1:5" x14ac:dyDescent="0.2">
      <c r="A301" s="157" t="s">
        <v>610</v>
      </c>
      <c r="B301" s="159" t="s">
        <v>1212</v>
      </c>
      <c r="C301" s="157" t="s">
        <v>1213</v>
      </c>
      <c r="D301" s="157" t="s">
        <v>1203</v>
      </c>
      <c r="E301" s="157" t="s">
        <v>656</v>
      </c>
    </row>
    <row r="302" spans="1:5" x14ac:dyDescent="0.2">
      <c r="A302" s="157" t="s">
        <v>610</v>
      </c>
      <c r="B302" s="159" t="s">
        <v>1214</v>
      </c>
      <c r="C302" s="157" t="s">
        <v>1215</v>
      </c>
      <c r="D302" s="157" t="s">
        <v>1203</v>
      </c>
      <c r="E302" s="157" t="s">
        <v>656</v>
      </c>
    </row>
    <row r="303" spans="1:5" x14ac:dyDescent="0.2">
      <c r="A303" s="157" t="s">
        <v>610</v>
      </c>
      <c r="B303" s="159" t="s">
        <v>1216</v>
      </c>
      <c r="C303" s="157" t="s">
        <v>1217</v>
      </c>
      <c r="D303" s="157" t="s">
        <v>1203</v>
      </c>
      <c r="E303" s="157" t="s">
        <v>656</v>
      </c>
    </row>
    <row r="304" spans="1:5" x14ac:dyDescent="0.2">
      <c r="A304" s="157" t="s">
        <v>610</v>
      </c>
      <c r="B304" s="159" t="s">
        <v>1218</v>
      </c>
      <c r="C304" s="157" t="s">
        <v>1219</v>
      </c>
      <c r="D304" s="157" t="s">
        <v>1203</v>
      </c>
      <c r="E304" s="157" t="s">
        <v>656</v>
      </c>
    </row>
    <row r="305" spans="1:5" x14ac:dyDescent="0.2">
      <c r="A305" s="157" t="s">
        <v>610</v>
      </c>
      <c r="B305" s="159" t="s">
        <v>1220</v>
      </c>
      <c r="C305" s="157" t="s">
        <v>1221</v>
      </c>
      <c r="D305" s="157" t="s">
        <v>1203</v>
      </c>
      <c r="E305" s="157" t="s">
        <v>656</v>
      </c>
    </row>
    <row r="306" spans="1:5" x14ac:dyDescent="0.2">
      <c r="A306" s="157" t="s">
        <v>610</v>
      </c>
      <c r="B306" s="159" t="s">
        <v>1222</v>
      </c>
      <c r="C306" s="157" t="s">
        <v>1223</v>
      </c>
      <c r="D306" s="157" t="s">
        <v>1203</v>
      </c>
      <c r="E306" s="157" t="s">
        <v>656</v>
      </c>
    </row>
    <row r="307" spans="1:5" x14ac:dyDescent="0.2">
      <c r="A307" s="157" t="s">
        <v>610</v>
      </c>
      <c r="B307" s="159" t="s">
        <v>1224</v>
      </c>
      <c r="C307" s="157" t="s">
        <v>1225</v>
      </c>
      <c r="D307" s="157" t="s">
        <v>1203</v>
      </c>
      <c r="E307" s="157" t="s">
        <v>656</v>
      </c>
    </row>
    <row r="308" spans="1:5" x14ac:dyDescent="0.2">
      <c r="A308" s="157" t="s">
        <v>610</v>
      </c>
      <c r="B308" s="159" t="s">
        <v>1226</v>
      </c>
      <c r="C308" s="157" t="s">
        <v>1227</v>
      </c>
      <c r="D308" s="157" t="s">
        <v>1203</v>
      </c>
      <c r="E308" s="157" t="s">
        <v>656</v>
      </c>
    </row>
    <row r="309" spans="1:5" x14ac:dyDescent="0.2">
      <c r="A309" s="157" t="s">
        <v>610</v>
      </c>
      <c r="B309" s="159" t="s">
        <v>1228</v>
      </c>
      <c r="C309" s="157" t="s">
        <v>1229</v>
      </c>
      <c r="D309" s="157" t="s">
        <v>1203</v>
      </c>
      <c r="E309" s="157" t="s">
        <v>656</v>
      </c>
    </row>
    <row r="310" spans="1:5" x14ac:dyDescent="0.2">
      <c r="A310" s="157" t="s">
        <v>610</v>
      </c>
      <c r="B310" s="159" t="s">
        <v>1230</v>
      </c>
      <c r="C310" s="157" t="s">
        <v>1231</v>
      </c>
      <c r="D310" s="157" t="s">
        <v>1203</v>
      </c>
      <c r="E310" s="157" t="s">
        <v>656</v>
      </c>
    </row>
    <row r="311" spans="1:5" x14ac:dyDescent="0.2">
      <c r="A311" s="157" t="s">
        <v>610</v>
      </c>
      <c r="B311" s="159" t="s">
        <v>1232</v>
      </c>
      <c r="C311" s="157" t="s">
        <v>1233</v>
      </c>
      <c r="D311" s="157" t="s">
        <v>1203</v>
      </c>
      <c r="E311" s="157" t="s">
        <v>656</v>
      </c>
    </row>
    <row r="312" spans="1:5" x14ac:dyDescent="0.2">
      <c r="A312" s="157" t="s">
        <v>610</v>
      </c>
      <c r="B312" s="159" t="s">
        <v>1234</v>
      </c>
      <c r="C312" s="157" t="s">
        <v>1235</v>
      </c>
      <c r="D312" s="157" t="s">
        <v>1203</v>
      </c>
      <c r="E312" s="157" t="s">
        <v>656</v>
      </c>
    </row>
    <row r="313" spans="1:5" x14ac:dyDescent="0.2">
      <c r="A313" s="157" t="s">
        <v>610</v>
      </c>
      <c r="B313" s="159" t="s">
        <v>1236</v>
      </c>
      <c r="C313" s="157" t="s">
        <v>1237</v>
      </c>
      <c r="D313" s="157" t="s">
        <v>1203</v>
      </c>
      <c r="E313" s="157" t="s">
        <v>656</v>
      </c>
    </row>
    <row r="314" spans="1:5" x14ac:dyDescent="0.2">
      <c r="A314" s="157" t="s">
        <v>610</v>
      </c>
      <c r="B314" s="159" t="s">
        <v>1238</v>
      </c>
      <c r="C314" s="157" t="s">
        <v>1239</v>
      </c>
      <c r="D314" s="157" t="s">
        <v>1203</v>
      </c>
      <c r="E314" s="157" t="s">
        <v>656</v>
      </c>
    </row>
    <row r="315" spans="1:5" x14ac:dyDescent="0.2">
      <c r="A315" s="157" t="s">
        <v>610</v>
      </c>
      <c r="B315" s="159" t="s">
        <v>1240</v>
      </c>
      <c r="C315" s="157" t="s">
        <v>1241</v>
      </c>
      <c r="D315" s="157" t="s">
        <v>1242</v>
      </c>
      <c r="E315" s="157" t="s">
        <v>656</v>
      </c>
    </row>
    <row r="316" spans="1:5" x14ac:dyDescent="0.2">
      <c r="A316" s="157" t="s">
        <v>610</v>
      </c>
      <c r="B316" s="159" t="s">
        <v>1243</v>
      </c>
      <c r="C316" s="157" t="s">
        <v>1244</v>
      </c>
      <c r="D316" s="157" t="s">
        <v>1242</v>
      </c>
      <c r="E316" s="157" t="s">
        <v>656</v>
      </c>
    </row>
    <row r="317" spans="1:5" x14ac:dyDescent="0.2">
      <c r="A317" s="157" t="s">
        <v>610</v>
      </c>
      <c r="B317" s="159" t="s">
        <v>1245</v>
      </c>
      <c r="C317" s="157" t="s">
        <v>1246</v>
      </c>
      <c r="D317" s="157" t="s">
        <v>1242</v>
      </c>
      <c r="E317" s="157" t="s">
        <v>656</v>
      </c>
    </row>
    <row r="318" spans="1:5" x14ac:dyDescent="0.2">
      <c r="A318" s="157" t="s">
        <v>610</v>
      </c>
      <c r="B318" s="159" t="s">
        <v>1247</v>
      </c>
      <c r="C318" s="157" t="s">
        <v>1248</v>
      </c>
      <c r="D318" s="157" t="s">
        <v>1242</v>
      </c>
      <c r="E318" s="157" t="s">
        <v>656</v>
      </c>
    </row>
    <row r="319" spans="1:5" x14ac:dyDescent="0.2">
      <c r="A319" s="157" t="s">
        <v>610</v>
      </c>
      <c r="B319" s="159" t="s">
        <v>1249</v>
      </c>
      <c r="C319" s="157" t="s">
        <v>1250</v>
      </c>
      <c r="D319" s="157" t="s">
        <v>1242</v>
      </c>
      <c r="E319" s="157" t="s">
        <v>656</v>
      </c>
    </row>
    <row r="320" spans="1:5" x14ac:dyDescent="0.2">
      <c r="A320" s="157" t="s">
        <v>610</v>
      </c>
      <c r="B320" s="159" t="s">
        <v>1251</v>
      </c>
      <c r="C320" s="157" t="s">
        <v>1252</v>
      </c>
      <c r="D320" s="157" t="s">
        <v>1242</v>
      </c>
      <c r="E320" s="157" t="s">
        <v>656</v>
      </c>
    </row>
    <row r="321" spans="1:5" x14ac:dyDescent="0.2">
      <c r="A321" s="157" t="s">
        <v>610</v>
      </c>
      <c r="B321" s="159" t="s">
        <v>1253</v>
      </c>
      <c r="C321" s="157" t="s">
        <v>1254</v>
      </c>
      <c r="D321" s="157" t="s">
        <v>1242</v>
      </c>
      <c r="E321" s="157" t="s">
        <v>656</v>
      </c>
    </row>
    <row r="322" spans="1:5" x14ac:dyDescent="0.2">
      <c r="A322" s="157" t="s">
        <v>610</v>
      </c>
      <c r="B322" s="159" t="s">
        <v>1255</v>
      </c>
      <c r="C322" s="157" t="s">
        <v>1256</v>
      </c>
      <c r="D322" s="157" t="s">
        <v>1242</v>
      </c>
      <c r="E322" s="157" t="s">
        <v>656</v>
      </c>
    </row>
    <row r="323" spans="1:5" x14ac:dyDescent="0.2">
      <c r="A323" s="157" t="s">
        <v>610</v>
      </c>
      <c r="B323" s="159" t="s">
        <v>1257</v>
      </c>
      <c r="C323" s="157" t="s">
        <v>1258</v>
      </c>
      <c r="D323" s="157" t="s">
        <v>1242</v>
      </c>
      <c r="E323" s="157" t="s">
        <v>656</v>
      </c>
    </row>
    <row r="324" spans="1:5" x14ac:dyDescent="0.2">
      <c r="A324" s="157" t="s">
        <v>610</v>
      </c>
      <c r="B324" s="159" t="s">
        <v>1259</v>
      </c>
      <c r="C324" s="157" t="s">
        <v>1260</v>
      </c>
      <c r="D324" s="157" t="s">
        <v>1242</v>
      </c>
      <c r="E324" s="157" t="s">
        <v>656</v>
      </c>
    </row>
    <row r="325" spans="1:5" x14ac:dyDescent="0.2">
      <c r="A325" s="157" t="s">
        <v>610</v>
      </c>
      <c r="B325" s="159" t="s">
        <v>1261</v>
      </c>
      <c r="C325" s="157" t="s">
        <v>1262</v>
      </c>
      <c r="D325" s="157" t="s">
        <v>1242</v>
      </c>
      <c r="E325" s="157" t="s">
        <v>656</v>
      </c>
    </row>
    <row r="326" spans="1:5" x14ac:dyDescent="0.2">
      <c r="A326" s="157" t="s">
        <v>610</v>
      </c>
      <c r="B326" s="159" t="s">
        <v>1263</v>
      </c>
      <c r="C326" s="157" t="s">
        <v>1264</v>
      </c>
      <c r="D326" s="157" t="s">
        <v>1265</v>
      </c>
      <c r="E326" s="157" t="s">
        <v>656</v>
      </c>
    </row>
    <row r="327" spans="1:5" x14ac:dyDescent="0.2">
      <c r="A327" s="157" t="s">
        <v>610</v>
      </c>
      <c r="B327" s="159" t="s">
        <v>1266</v>
      </c>
      <c r="C327" s="157" t="s">
        <v>1267</v>
      </c>
      <c r="D327" s="157" t="s">
        <v>1265</v>
      </c>
      <c r="E327" s="157" t="s">
        <v>656</v>
      </c>
    </row>
    <row r="328" spans="1:5" x14ac:dyDescent="0.2">
      <c r="A328" s="157" t="s">
        <v>610</v>
      </c>
      <c r="B328" s="159" t="s">
        <v>1268</v>
      </c>
      <c r="C328" s="157" t="s">
        <v>1269</v>
      </c>
      <c r="D328" s="157" t="s">
        <v>1265</v>
      </c>
      <c r="E328" s="157" t="s">
        <v>656</v>
      </c>
    </row>
    <row r="329" spans="1:5" x14ac:dyDescent="0.2">
      <c r="A329" s="157" t="s">
        <v>610</v>
      </c>
      <c r="B329" s="159" t="s">
        <v>1270</v>
      </c>
      <c r="C329" s="157" t="s">
        <v>1271</v>
      </c>
      <c r="D329" s="157" t="s">
        <v>1265</v>
      </c>
      <c r="E329" s="157" t="s">
        <v>656</v>
      </c>
    </row>
    <row r="330" spans="1:5" x14ac:dyDescent="0.2">
      <c r="A330" s="157" t="s">
        <v>610</v>
      </c>
      <c r="B330" s="159" t="s">
        <v>1272</v>
      </c>
      <c r="C330" s="157" t="s">
        <v>1273</v>
      </c>
      <c r="D330" s="157" t="s">
        <v>1265</v>
      </c>
      <c r="E330" s="157" t="s">
        <v>656</v>
      </c>
    </row>
    <row r="331" spans="1:5" x14ac:dyDescent="0.2">
      <c r="A331" s="157" t="s">
        <v>610</v>
      </c>
      <c r="B331" s="159" t="s">
        <v>1274</v>
      </c>
      <c r="C331" s="157" t="s">
        <v>1275</v>
      </c>
      <c r="D331" s="157" t="s">
        <v>1265</v>
      </c>
      <c r="E331" s="157" t="s">
        <v>656</v>
      </c>
    </row>
    <row r="332" spans="1:5" x14ac:dyDescent="0.2">
      <c r="A332" s="157" t="s">
        <v>610</v>
      </c>
      <c r="B332" s="159" t="s">
        <v>1276</v>
      </c>
      <c r="C332" s="157" t="s">
        <v>1277</v>
      </c>
      <c r="D332" s="157" t="s">
        <v>1265</v>
      </c>
      <c r="E332" s="157" t="s">
        <v>656</v>
      </c>
    </row>
    <row r="333" spans="1:5" x14ac:dyDescent="0.2">
      <c r="A333" s="157" t="s">
        <v>610</v>
      </c>
      <c r="B333" s="159" t="s">
        <v>1278</v>
      </c>
      <c r="C333" s="157" t="s">
        <v>1279</v>
      </c>
      <c r="D333" s="157" t="s">
        <v>1265</v>
      </c>
      <c r="E333" s="157" t="s">
        <v>656</v>
      </c>
    </row>
    <row r="334" spans="1:5" x14ac:dyDescent="0.2">
      <c r="A334" s="157" t="s">
        <v>610</v>
      </c>
      <c r="B334" s="159" t="s">
        <v>1280</v>
      </c>
      <c r="C334" s="157" t="s">
        <v>1281</v>
      </c>
      <c r="D334" s="157" t="s">
        <v>1265</v>
      </c>
      <c r="E334" s="157" t="s">
        <v>656</v>
      </c>
    </row>
    <row r="335" spans="1:5" x14ac:dyDescent="0.2">
      <c r="A335" s="157" t="s">
        <v>610</v>
      </c>
      <c r="B335" s="159" t="s">
        <v>1282</v>
      </c>
      <c r="C335" s="157" t="s">
        <v>1283</v>
      </c>
      <c r="D335" s="157" t="s">
        <v>1265</v>
      </c>
      <c r="E335" s="157" t="s">
        <v>656</v>
      </c>
    </row>
    <row r="336" spans="1:5" x14ac:dyDescent="0.2">
      <c r="A336" s="157" t="s">
        <v>610</v>
      </c>
      <c r="B336" s="159" t="s">
        <v>1284</v>
      </c>
      <c r="C336" s="157" t="s">
        <v>1285</v>
      </c>
      <c r="D336" s="157" t="s">
        <v>1265</v>
      </c>
      <c r="E336" s="157" t="s">
        <v>656</v>
      </c>
    </row>
    <row r="337" spans="1:5" x14ac:dyDescent="0.2">
      <c r="A337" s="157" t="s">
        <v>610</v>
      </c>
      <c r="B337" s="159" t="s">
        <v>1286</v>
      </c>
      <c r="C337" s="157" t="s">
        <v>1287</v>
      </c>
      <c r="D337" s="157" t="s">
        <v>1265</v>
      </c>
      <c r="E337" s="157" t="s">
        <v>656</v>
      </c>
    </row>
    <row r="338" spans="1:5" x14ac:dyDescent="0.2">
      <c r="A338" s="157" t="s">
        <v>610</v>
      </c>
      <c r="B338" s="159" t="s">
        <v>1288</v>
      </c>
      <c r="C338" s="157" t="s">
        <v>1289</v>
      </c>
      <c r="D338" s="157" t="s">
        <v>1265</v>
      </c>
      <c r="E338" s="157" t="s">
        <v>656</v>
      </c>
    </row>
    <row r="339" spans="1:5" x14ac:dyDescent="0.2">
      <c r="A339" s="157" t="s">
        <v>610</v>
      </c>
      <c r="B339" s="159" t="s">
        <v>1290</v>
      </c>
      <c r="C339" s="157" t="s">
        <v>1291</v>
      </c>
      <c r="D339" s="157" t="s">
        <v>1265</v>
      </c>
      <c r="E339" s="157" t="s">
        <v>656</v>
      </c>
    </row>
    <row r="340" spans="1:5" x14ac:dyDescent="0.2">
      <c r="A340" s="157" t="s">
        <v>610</v>
      </c>
      <c r="B340" s="159" t="s">
        <v>1292</v>
      </c>
      <c r="C340" s="157" t="s">
        <v>1293</v>
      </c>
      <c r="D340" s="157" t="s">
        <v>1265</v>
      </c>
      <c r="E340" s="157" t="s">
        <v>656</v>
      </c>
    </row>
    <row r="341" spans="1:5" x14ac:dyDescent="0.2">
      <c r="A341" s="157" t="s">
        <v>610</v>
      </c>
      <c r="B341" s="159" t="s">
        <v>1294</v>
      </c>
      <c r="C341" s="157" t="s">
        <v>1295</v>
      </c>
      <c r="D341" s="157" t="s">
        <v>1265</v>
      </c>
      <c r="E341" s="157" t="s">
        <v>656</v>
      </c>
    </row>
    <row r="342" spans="1:5" x14ac:dyDescent="0.2">
      <c r="A342" s="157" t="s">
        <v>610</v>
      </c>
      <c r="B342" s="159" t="s">
        <v>1296</v>
      </c>
      <c r="C342" s="157" t="s">
        <v>1297</v>
      </c>
      <c r="D342" s="157" t="s">
        <v>1265</v>
      </c>
      <c r="E342" s="157" t="s">
        <v>656</v>
      </c>
    </row>
    <row r="343" spans="1:5" x14ac:dyDescent="0.2">
      <c r="A343" s="157" t="s">
        <v>610</v>
      </c>
      <c r="B343" s="159" t="s">
        <v>1298</v>
      </c>
      <c r="C343" s="157" t="s">
        <v>1299</v>
      </c>
      <c r="D343" s="157" t="s">
        <v>1265</v>
      </c>
      <c r="E343" s="157" t="s">
        <v>613</v>
      </c>
    </row>
    <row r="344" spans="1:5" x14ac:dyDescent="0.2">
      <c r="A344" s="157" t="s">
        <v>610</v>
      </c>
      <c r="B344" s="159" t="s">
        <v>1300</v>
      </c>
      <c r="C344" s="157" t="s">
        <v>1301</v>
      </c>
      <c r="D344" s="157" t="s">
        <v>1265</v>
      </c>
      <c r="E344" s="157" t="s">
        <v>613</v>
      </c>
    </row>
    <row r="345" spans="1:5" x14ac:dyDescent="0.2">
      <c r="A345" s="157" t="s">
        <v>610</v>
      </c>
      <c r="B345" s="159" t="s">
        <v>1302</v>
      </c>
      <c r="C345" s="157" t="s">
        <v>1303</v>
      </c>
      <c r="D345" s="157" t="s">
        <v>1265</v>
      </c>
      <c r="E345" s="157" t="s">
        <v>656</v>
      </c>
    </row>
    <row r="346" spans="1:5" x14ac:dyDescent="0.2">
      <c r="A346" s="157" t="s">
        <v>610</v>
      </c>
      <c r="B346" s="159" t="s">
        <v>1304</v>
      </c>
      <c r="C346" s="157" t="s">
        <v>1305</v>
      </c>
      <c r="D346" s="157" t="s">
        <v>1265</v>
      </c>
      <c r="E346" s="157" t="s">
        <v>656</v>
      </c>
    </row>
    <row r="347" spans="1:5" x14ac:dyDescent="0.2">
      <c r="A347" s="157" t="s">
        <v>610</v>
      </c>
      <c r="B347" s="159" t="s">
        <v>1306</v>
      </c>
      <c r="C347" s="157" t="s">
        <v>685</v>
      </c>
      <c r="D347" s="157" t="s">
        <v>1265</v>
      </c>
      <c r="E347" s="157" t="s">
        <v>656</v>
      </c>
    </row>
    <row r="348" spans="1:5" x14ac:dyDescent="0.2">
      <c r="A348" s="157" t="s">
        <v>610</v>
      </c>
      <c r="B348" s="159" t="s">
        <v>1307</v>
      </c>
      <c r="C348" s="157" t="s">
        <v>687</v>
      </c>
      <c r="D348" s="157" t="s">
        <v>1308</v>
      </c>
      <c r="E348" s="157" t="s">
        <v>656</v>
      </c>
    </row>
    <row r="349" spans="1:5" x14ac:dyDescent="0.2">
      <c r="A349" s="157" t="s">
        <v>610</v>
      </c>
      <c r="B349" s="159" t="s">
        <v>1309</v>
      </c>
      <c r="C349" s="157" t="s">
        <v>739</v>
      </c>
      <c r="D349" s="157" t="s">
        <v>1308</v>
      </c>
      <c r="E349" s="157" t="s">
        <v>656</v>
      </c>
    </row>
    <row r="350" spans="1:5" x14ac:dyDescent="0.2">
      <c r="A350" s="157" t="s">
        <v>610</v>
      </c>
      <c r="B350" s="159" t="s">
        <v>1310</v>
      </c>
      <c r="C350" s="157" t="s">
        <v>690</v>
      </c>
      <c r="D350" s="157" t="s">
        <v>1311</v>
      </c>
      <c r="E350" s="157" t="s">
        <v>656</v>
      </c>
    </row>
    <row r="351" spans="1:5" x14ac:dyDescent="0.2">
      <c r="A351" s="157" t="s">
        <v>610</v>
      </c>
      <c r="B351" s="159" t="s">
        <v>1312</v>
      </c>
      <c r="C351" s="157" t="s">
        <v>693</v>
      </c>
      <c r="D351" s="157" t="s">
        <v>1311</v>
      </c>
      <c r="E351" s="157" t="s">
        <v>656</v>
      </c>
    </row>
    <row r="352" spans="1:5" x14ac:dyDescent="0.2">
      <c r="A352" s="157" t="s">
        <v>610</v>
      </c>
      <c r="B352" s="159" t="s">
        <v>1313</v>
      </c>
      <c r="C352" s="157" t="s">
        <v>1314</v>
      </c>
      <c r="D352" s="157" t="s">
        <v>1315</v>
      </c>
      <c r="E352" s="157" t="s">
        <v>656</v>
      </c>
    </row>
    <row r="353" spans="1:5" x14ac:dyDescent="0.2">
      <c r="A353" s="157" t="s">
        <v>610</v>
      </c>
      <c r="B353" s="159" t="s">
        <v>1316</v>
      </c>
      <c r="C353" s="157" t="s">
        <v>1317</v>
      </c>
      <c r="D353" s="157" t="s">
        <v>1318</v>
      </c>
      <c r="E353" s="157" t="s">
        <v>613</v>
      </c>
    </row>
    <row r="354" spans="1:5" x14ac:dyDescent="0.2">
      <c r="A354" s="157" t="s">
        <v>610</v>
      </c>
      <c r="B354" s="159" t="s">
        <v>1319</v>
      </c>
      <c r="C354" s="157" t="s">
        <v>1320</v>
      </c>
      <c r="D354" s="157" t="s">
        <v>1318</v>
      </c>
      <c r="E354" s="157" t="s">
        <v>613</v>
      </c>
    </row>
    <row r="355" spans="1:5" x14ac:dyDescent="0.2">
      <c r="A355" s="157" t="s">
        <v>610</v>
      </c>
      <c r="B355" s="159" t="s">
        <v>1321</v>
      </c>
      <c r="C355" s="157" t="s">
        <v>1322</v>
      </c>
      <c r="D355" s="157" t="s">
        <v>1318</v>
      </c>
      <c r="E355" s="157" t="s">
        <v>656</v>
      </c>
    </row>
    <row r="356" spans="1:5" x14ac:dyDescent="0.2">
      <c r="A356" s="157" t="s">
        <v>610</v>
      </c>
      <c r="B356" s="159" t="s">
        <v>1323</v>
      </c>
      <c r="C356" s="157" t="s">
        <v>1324</v>
      </c>
      <c r="D356" s="157" t="s">
        <v>1318</v>
      </c>
      <c r="E356" s="157" t="s">
        <v>613</v>
      </c>
    </row>
    <row r="357" spans="1:5" x14ac:dyDescent="0.2">
      <c r="A357" s="157" t="s">
        <v>610</v>
      </c>
      <c r="B357" s="159" t="s">
        <v>1325</v>
      </c>
      <c r="C357" s="157" t="s">
        <v>1326</v>
      </c>
      <c r="D357" s="157" t="s">
        <v>1318</v>
      </c>
      <c r="E357" s="157" t="s">
        <v>613</v>
      </c>
    </row>
    <row r="358" spans="1:5" x14ac:dyDescent="0.2">
      <c r="A358" s="157" t="s">
        <v>610</v>
      </c>
      <c r="B358" s="159" t="s">
        <v>1327</v>
      </c>
      <c r="C358" s="157" t="s">
        <v>1328</v>
      </c>
      <c r="D358" s="157" t="s">
        <v>1318</v>
      </c>
      <c r="E358" s="157" t="s">
        <v>656</v>
      </c>
    </row>
    <row r="359" spans="1:5" x14ac:dyDescent="0.2">
      <c r="A359" s="157" t="s">
        <v>610</v>
      </c>
      <c r="B359" s="159" t="s">
        <v>1329</v>
      </c>
      <c r="C359" s="157" t="s">
        <v>1330</v>
      </c>
      <c r="D359" s="157" t="s">
        <v>1318</v>
      </c>
      <c r="E359" s="157" t="s">
        <v>656</v>
      </c>
    </row>
    <row r="360" spans="1:5" x14ac:dyDescent="0.2">
      <c r="A360" s="157" t="s">
        <v>610</v>
      </c>
      <c r="B360" s="159" t="s">
        <v>1331</v>
      </c>
      <c r="C360" s="157" t="s">
        <v>680</v>
      </c>
      <c r="D360" s="157" t="s">
        <v>1318</v>
      </c>
      <c r="E360" s="157" t="s">
        <v>656</v>
      </c>
    </row>
    <row r="361" spans="1:5" x14ac:dyDescent="0.2">
      <c r="A361" s="157" t="s">
        <v>610</v>
      </c>
      <c r="B361" s="159" t="s">
        <v>1332</v>
      </c>
      <c r="C361" s="157" t="s">
        <v>683</v>
      </c>
      <c r="D361" s="157" t="s">
        <v>1318</v>
      </c>
      <c r="E361" s="157" t="s">
        <v>656</v>
      </c>
    </row>
    <row r="362" spans="1:5" x14ac:dyDescent="0.2">
      <c r="A362" s="157" t="s">
        <v>610</v>
      </c>
      <c r="B362" s="159" t="s">
        <v>1333</v>
      </c>
      <c r="C362" s="157" t="s">
        <v>685</v>
      </c>
      <c r="D362" s="157" t="s">
        <v>1318</v>
      </c>
      <c r="E362" s="157" t="s">
        <v>656</v>
      </c>
    </row>
    <row r="363" spans="1:5" x14ac:dyDescent="0.2">
      <c r="A363" s="157" t="s">
        <v>610</v>
      </c>
      <c r="B363" s="159" t="s">
        <v>1334</v>
      </c>
      <c r="C363" s="157" t="s">
        <v>687</v>
      </c>
      <c r="D363" s="157" t="s">
        <v>1335</v>
      </c>
      <c r="E363" s="157" t="s">
        <v>656</v>
      </c>
    </row>
    <row r="364" spans="1:5" x14ac:dyDescent="0.2">
      <c r="A364" s="157" t="s">
        <v>610</v>
      </c>
      <c r="B364" s="159" t="s">
        <v>1336</v>
      </c>
      <c r="C364" s="157" t="s">
        <v>739</v>
      </c>
      <c r="D364" s="157" t="s">
        <v>1335</v>
      </c>
      <c r="E364" s="157" t="s">
        <v>656</v>
      </c>
    </row>
    <row r="365" spans="1:5" x14ac:dyDescent="0.2">
      <c r="A365" s="157" t="s">
        <v>610</v>
      </c>
      <c r="B365" s="159" t="s">
        <v>1337</v>
      </c>
      <c r="C365" s="157" t="s">
        <v>690</v>
      </c>
      <c r="D365" s="157" t="s">
        <v>1338</v>
      </c>
      <c r="E365" s="157" t="s">
        <v>656</v>
      </c>
    </row>
    <row r="366" spans="1:5" x14ac:dyDescent="0.2">
      <c r="A366" s="157" t="s">
        <v>610</v>
      </c>
      <c r="B366" s="159" t="s">
        <v>1339</v>
      </c>
      <c r="C366" s="157" t="s">
        <v>693</v>
      </c>
      <c r="D366" s="157" t="s">
        <v>1338</v>
      </c>
      <c r="E366" s="157" t="s">
        <v>656</v>
      </c>
    </row>
    <row r="367" spans="1:5" x14ac:dyDescent="0.2">
      <c r="A367" s="157" t="s">
        <v>610</v>
      </c>
      <c r="B367" s="159" t="s">
        <v>1340</v>
      </c>
      <c r="C367" s="157" t="s">
        <v>1341</v>
      </c>
      <c r="D367" s="157" t="s">
        <v>1342</v>
      </c>
      <c r="E367" s="157" t="s">
        <v>613</v>
      </c>
    </row>
    <row r="368" spans="1:5" x14ac:dyDescent="0.2">
      <c r="A368" s="157" t="s">
        <v>610</v>
      </c>
      <c r="B368" s="159" t="s">
        <v>1343</v>
      </c>
      <c r="C368" s="157" t="s">
        <v>1344</v>
      </c>
      <c r="D368" s="157" t="s">
        <v>1342</v>
      </c>
      <c r="E368" s="157" t="s">
        <v>656</v>
      </c>
    </row>
    <row r="369" spans="1:5" x14ac:dyDescent="0.2">
      <c r="A369" s="157" t="s">
        <v>610</v>
      </c>
      <c r="B369" s="159" t="s">
        <v>1345</v>
      </c>
      <c r="C369" s="157" t="s">
        <v>1346</v>
      </c>
      <c r="D369" s="157" t="s">
        <v>1342</v>
      </c>
      <c r="E369" s="157" t="s">
        <v>613</v>
      </c>
    </row>
    <row r="370" spans="1:5" x14ac:dyDescent="0.2">
      <c r="A370" s="157" t="s">
        <v>610</v>
      </c>
      <c r="B370" s="159" t="s">
        <v>1347</v>
      </c>
      <c r="C370" s="157" t="s">
        <v>967</v>
      </c>
      <c r="D370" s="157" t="s">
        <v>1342</v>
      </c>
      <c r="E370" s="157" t="s">
        <v>613</v>
      </c>
    </row>
    <row r="371" spans="1:5" x14ac:dyDescent="0.2">
      <c r="A371" s="157" t="s">
        <v>610</v>
      </c>
      <c r="B371" s="159" t="s">
        <v>1348</v>
      </c>
      <c r="C371" s="157" t="s">
        <v>1349</v>
      </c>
      <c r="D371" s="157" t="s">
        <v>1342</v>
      </c>
      <c r="E371" s="157" t="s">
        <v>656</v>
      </c>
    </row>
    <row r="372" spans="1:5" x14ac:dyDescent="0.2">
      <c r="A372" s="157" t="s">
        <v>610</v>
      </c>
      <c r="B372" s="159" t="s">
        <v>1350</v>
      </c>
      <c r="C372" s="157" t="s">
        <v>221</v>
      </c>
      <c r="D372" s="157" t="s">
        <v>1342</v>
      </c>
      <c r="E372" s="157" t="s">
        <v>613</v>
      </c>
    </row>
    <row r="373" spans="1:5" x14ac:dyDescent="0.2">
      <c r="A373" s="157" t="s">
        <v>610</v>
      </c>
      <c r="B373" s="159" t="s">
        <v>1351</v>
      </c>
      <c r="C373" s="157" t="s">
        <v>1352</v>
      </c>
      <c r="D373" s="157" t="s">
        <v>1342</v>
      </c>
      <c r="E373" s="157" t="s">
        <v>656</v>
      </c>
    </row>
    <row r="374" spans="1:5" x14ac:dyDescent="0.2">
      <c r="A374" s="157" t="s">
        <v>610</v>
      </c>
      <c r="B374" s="159" t="s">
        <v>1353</v>
      </c>
      <c r="C374" s="157" t="s">
        <v>540</v>
      </c>
      <c r="D374" s="157" t="s">
        <v>1342</v>
      </c>
      <c r="E374" s="157" t="s">
        <v>656</v>
      </c>
    </row>
    <row r="375" spans="1:5" x14ac:dyDescent="0.2">
      <c r="A375" s="157" t="s">
        <v>610</v>
      </c>
      <c r="B375" s="159" t="s">
        <v>1354</v>
      </c>
      <c r="C375" s="157" t="s">
        <v>1355</v>
      </c>
      <c r="D375" s="157" t="s">
        <v>1342</v>
      </c>
      <c r="E375" s="157" t="s">
        <v>613</v>
      </c>
    </row>
    <row r="376" spans="1:5" x14ac:dyDescent="0.2">
      <c r="A376" s="157" t="s">
        <v>610</v>
      </c>
      <c r="B376" s="159" t="s">
        <v>1356</v>
      </c>
      <c r="C376" s="157" t="s">
        <v>1357</v>
      </c>
      <c r="D376" s="157" t="s">
        <v>1342</v>
      </c>
      <c r="E376" s="157" t="s">
        <v>656</v>
      </c>
    </row>
    <row r="377" spans="1:5" x14ac:dyDescent="0.2">
      <c r="A377" s="157" t="s">
        <v>610</v>
      </c>
      <c r="B377" s="159" t="s">
        <v>1358</v>
      </c>
      <c r="C377" s="157" t="s">
        <v>1359</v>
      </c>
      <c r="D377" s="157" t="s">
        <v>1342</v>
      </c>
      <c r="E377" s="157" t="s">
        <v>656</v>
      </c>
    </row>
    <row r="378" spans="1:5" x14ac:dyDescent="0.2">
      <c r="A378" s="157" t="s">
        <v>610</v>
      </c>
      <c r="B378" s="159" t="s">
        <v>1360</v>
      </c>
      <c r="C378" s="157" t="s">
        <v>1361</v>
      </c>
      <c r="D378" s="157" t="s">
        <v>1362</v>
      </c>
      <c r="E378" s="157" t="s">
        <v>656</v>
      </c>
    </row>
    <row r="379" spans="1:5" x14ac:dyDescent="0.2">
      <c r="A379" s="157" t="s">
        <v>610</v>
      </c>
      <c r="B379" s="159" t="s">
        <v>1363</v>
      </c>
      <c r="C379" s="157" t="s">
        <v>1364</v>
      </c>
      <c r="D379" s="157" t="s">
        <v>1362</v>
      </c>
      <c r="E379" s="157" t="s">
        <v>613</v>
      </c>
    </row>
    <row r="380" spans="1:5" x14ac:dyDescent="0.2">
      <c r="A380" s="157" t="s">
        <v>610</v>
      </c>
      <c r="B380" s="159" t="s">
        <v>1365</v>
      </c>
      <c r="C380" s="157" t="s">
        <v>1366</v>
      </c>
      <c r="D380" s="157" t="s">
        <v>1362</v>
      </c>
      <c r="E380" s="157" t="s">
        <v>656</v>
      </c>
    </row>
    <row r="381" spans="1:5" x14ac:dyDescent="0.2">
      <c r="A381" s="157" t="s">
        <v>610</v>
      </c>
      <c r="B381" s="159" t="s">
        <v>1367</v>
      </c>
      <c r="C381" s="157" t="s">
        <v>1368</v>
      </c>
      <c r="D381" s="157" t="s">
        <v>1362</v>
      </c>
      <c r="E381" s="157" t="s">
        <v>656</v>
      </c>
    </row>
    <row r="382" spans="1:5" x14ac:dyDescent="0.2">
      <c r="A382" s="157" t="s">
        <v>610</v>
      </c>
      <c r="B382" s="159" t="s">
        <v>1369</v>
      </c>
      <c r="C382" s="157" t="s">
        <v>1370</v>
      </c>
      <c r="D382" s="157" t="s">
        <v>1362</v>
      </c>
      <c r="E382" s="157" t="s">
        <v>656</v>
      </c>
    </row>
    <row r="383" spans="1:5" x14ac:dyDescent="0.2">
      <c r="A383" s="157" t="s">
        <v>610</v>
      </c>
      <c r="B383" s="159" t="s">
        <v>1371</v>
      </c>
      <c r="C383" s="157" t="s">
        <v>1372</v>
      </c>
      <c r="D383" s="157" t="s">
        <v>1362</v>
      </c>
      <c r="E383" s="157" t="s">
        <v>656</v>
      </c>
    </row>
    <row r="384" spans="1:5" x14ac:dyDescent="0.2">
      <c r="A384" s="157" t="s">
        <v>610</v>
      </c>
      <c r="B384" s="159" t="s">
        <v>1373</v>
      </c>
      <c r="C384" s="157" t="s">
        <v>1374</v>
      </c>
      <c r="D384" s="157" t="s">
        <v>1362</v>
      </c>
      <c r="E384" s="157" t="s">
        <v>656</v>
      </c>
    </row>
    <row r="385" spans="1:5" x14ac:dyDescent="0.2">
      <c r="A385" s="157" t="s">
        <v>610</v>
      </c>
      <c r="B385" s="159" t="s">
        <v>1375</v>
      </c>
      <c r="C385" s="157" t="s">
        <v>1376</v>
      </c>
      <c r="D385" s="157" t="s">
        <v>1362</v>
      </c>
      <c r="E385" s="157" t="s">
        <v>656</v>
      </c>
    </row>
    <row r="386" spans="1:5" x14ac:dyDescent="0.2">
      <c r="A386" s="157" t="s">
        <v>610</v>
      </c>
      <c r="B386" s="159" t="s">
        <v>1377</v>
      </c>
      <c r="C386" s="157" t="s">
        <v>1378</v>
      </c>
      <c r="D386" s="157" t="s">
        <v>1362</v>
      </c>
      <c r="E386" s="157" t="s">
        <v>656</v>
      </c>
    </row>
    <row r="387" spans="1:5" x14ac:dyDescent="0.2">
      <c r="A387" s="157" t="s">
        <v>610</v>
      </c>
      <c r="B387" s="159" t="s">
        <v>1379</v>
      </c>
      <c r="C387" s="157" t="s">
        <v>1380</v>
      </c>
      <c r="D387" s="157" t="s">
        <v>1362</v>
      </c>
      <c r="E387" s="157" t="s">
        <v>656</v>
      </c>
    </row>
    <row r="388" spans="1:5" x14ac:dyDescent="0.2">
      <c r="A388" s="157" t="s">
        <v>610</v>
      </c>
      <c r="B388" s="159" t="s">
        <v>1381</v>
      </c>
      <c r="C388" s="157" t="s">
        <v>1382</v>
      </c>
      <c r="D388" s="157" t="s">
        <v>1362</v>
      </c>
      <c r="E388" s="157" t="s">
        <v>656</v>
      </c>
    </row>
    <row r="389" spans="1:5" x14ac:dyDescent="0.2">
      <c r="A389" s="157" t="s">
        <v>610</v>
      </c>
      <c r="B389" s="159" t="s">
        <v>1383</v>
      </c>
      <c r="C389" s="157" t="s">
        <v>1384</v>
      </c>
      <c r="D389" s="157" t="s">
        <v>1362</v>
      </c>
      <c r="E389" s="157" t="s">
        <v>656</v>
      </c>
    </row>
    <row r="390" spans="1:5" x14ac:dyDescent="0.2">
      <c r="A390" s="157" t="s">
        <v>610</v>
      </c>
      <c r="B390" s="159" t="s">
        <v>1385</v>
      </c>
      <c r="C390" s="157" t="s">
        <v>1386</v>
      </c>
      <c r="D390" s="157" t="s">
        <v>1362</v>
      </c>
      <c r="E390" s="157" t="s">
        <v>656</v>
      </c>
    </row>
    <row r="391" spans="1:5" x14ac:dyDescent="0.2">
      <c r="A391" s="157" t="s">
        <v>610</v>
      </c>
      <c r="B391" s="159" t="s">
        <v>1387</v>
      </c>
      <c r="C391" s="157" t="s">
        <v>1388</v>
      </c>
      <c r="D391" s="157" t="s">
        <v>1362</v>
      </c>
      <c r="E391" s="157" t="s">
        <v>656</v>
      </c>
    </row>
    <row r="392" spans="1:5" x14ac:dyDescent="0.2">
      <c r="A392" s="157" t="s">
        <v>610</v>
      </c>
      <c r="B392" s="159" t="s">
        <v>1389</v>
      </c>
      <c r="C392" s="157" t="s">
        <v>1390</v>
      </c>
      <c r="D392" s="157" t="s">
        <v>1362</v>
      </c>
      <c r="E392" s="157" t="s">
        <v>656</v>
      </c>
    </row>
    <row r="393" spans="1:5" x14ac:dyDescent="0.2">
      <c r="A393" s="157" t="s">
        <v>610</v>
      </c>
      <c r="B393" s="159" t="s">
        <v>1391</v>
      </c>
      <c r="C393" s="157" t="s">
        <v>1392</v>
      </c>
      <c r="D393" s="157" t="s">
        <v>1362</v>
      </c>
      <c r="E393" s="157" t="s">
        <v>656</v>
      </c>
    </row>
    <row r="394" spans="1:5" x14ac:dyDescent="0.2">
      <c r="A394" s="157" t="s">
        <v>610</v>
      </c>
      <c r="B394" s="159" t="s">
        <v>1393</v>
      </c>
      <c r="C394" s="157" t="s">
        <v>1394</v>
      </c>
      <c r="D394" s="157" t="s">
        <v>1362</v>
      </c>
      <c r="E394" s="157" t="s">
        <v>656</v>
      </c>
    </row>
    <row r="395" spans="1:5" x14ac:dyDescent="0.2">
      <c r="A395" s="157" t="s">
        <v>610</v>
      </c>
      <c r="B395" s="159" t="s">
        <v>1395</v>
      </c>
      <c r="C395" s="157" t="s">
        <v>1396</v>
      </c>
      <c r="D395" s="157" t="s">
        <v>1362</v>
      </c>
      <c r="E395" s="157" t="s">
        <v>656</v>
      </c>
    </row>
    <row r="396" spans="1:5" x14ac:dyDescent="0.2">
      <c r="A396" s="157" t="s">
        <v>610</v>
      </c>
      <c r="B396" s="159" t="s">
        <v>1397</v>
      </c>
      <c r="C396" s="157" t="s">
        <v>1398</v>
      </c>
      <c r="D396" s="157" t="s">
        <v>1362</v>
      </c>
      <c r="E396" s="157" t="s">
        <v>656</v>
      </c>
    </row>
    <row r="397" spans="1:5" x14ac:dyDescent="0.2">
      <c r="A397" s="157" t="s">
        <v>610</v>
      </c>
      <c r="B397" s="159" t="s">
        <v>1399</v>
      </c>
      <c r="C397" s="157" t="s">
        <v>1400</v>
      </c>
      <c r="D397" s="157" t="s">
        <v>1362</v>
      </c>
      <c r="E397" s="157" t="s">
        <v>656</v>
      </c>
    </row>
    <row r="398" spans="1:5" x14ac:dyDescent="0.2">
      <c r="A398" s="157" t="s">
        <v>610</v>
      </c>
      <c r="B398" s="159" t="s">
        <v>1401</v>
      </c>
      <c r="C398" s="157" t="s">
        <v>1402</v>
      </c>
      <c r="D398" s="157" t="s">
        <v>1362</v>
      </c>
      <c r="E398" s="157" t="s">
        <v>656</v>
      </c>
    </row>
    <row r="399" spans="1:5" x14ac:dyDescent="0.2">
      <c r="A399" s="157" t="s">
        <v>610</v>
      </c>
      <c r="B399" s="159" t="s">
        <v>1403</v>
      </c>
      <c r="C399" s="157" t="s">
        <v>1404</v>
      </c>
      <c r="D399" s="157" t="s">
        <v>1362</v>
      </c>
      <c r="E399" s="157" t="s">
        <v>656</v>
      </c>
    </row>
    <row r="400" spans="1:5" x14ac:dyDescent="0.2">
      <c r="A400" s="157" t="s">
        <v>610</v>
      </c>
      <c r="B400" s="159" t="s">
        <v>1405</v>
      </c>
      <c r="C400" s="157" t="s">
        <v>1406</v>
      </c>
      <c r="D400" s="157" t="s">
        <v>1362</v>
      </c>
      <c r="E400" s="157" t="s">
        <v>656</v>
      </c>
    </row>
    <row r="401" spans="1:5" x14ac:dyDescent="0.2">
      <c r="A401" s="157" t="s">
        <v>610</v>
      </c>
      <c r="B401" s="159" t="s">
        <v>1407</v>
      </c>
      <c r="C401" s="157" t="s">
        <v>1408</v>
      </c>
      <c r="D401" s="157" t="s">
        <v>1362</v>
      </c>
      <c r="E401" s="157" t="s">
        <v>656</v>
      </c>
    </row>
    <row r="402" spans="1:5" x14ac:dyDescent="0.2">
      <c r="A402" s="157" t="s">
        <v>610</v>
      </c>
      <c r="B402" s="159" t="s">
        <v>1409</v>
      </c>
      <c r="C402" s="157" t="s">
        <v>1410</v>
      </c>
      <c r="D402" s="157" t="s">
        <v>1362</v>
      </c>
      <c r="E402" s="157" t="s">
        <v>656</v>
      </c>
    </row>
    <row r="403" spans="1:5" x14ac:dyDescent="0.2">
      <c r="A403" s="157" t="s">
        <v>610</v>
      </c>
      <c r="B403" s="159" t="s">
        <v>1411</v>
      </c>
      <c r="C403" s="157" t="s">
        <v>1412</v>
      </c>
      <c r="D403" s="157" t="s">
        <v>1362</v>
      </c>
      <c r="E403" s="157" t="s">
        <v>656</v>
      </c>
    </row>
    <row r="404" spans="1:5" x14ac:dyDescent="0.2">
      <c r="A404" s="157" t="s">
        <v>610</v>
      </c>
      <c r="B404" s="159" t="s">
        <v>1413</v>
      </c>
      <c r="C404" s="157" t="s">
        <v>1414</v>
      </c>
      <c r="D404" s="157" t="s">
        <v>1362</v>
      </c>
      <c r="E404" s="157" t="s">
        <v>613</v>
      </c>
    </row>
    <row r="405" spans="1:5" x14ac:dyDescent="0.2">
      <c r="A405" s="157" t="s">
        <v>610</v>
      </c>
      <c r="B405" s="159" t="s">
        <v>1415</v>
      </c>
      <c r="C405" s="157" t="s">
        <v>1416</v>
      </c>
      <c r="D405" s="157" t="s">
        <v>1362</v>
      </c>
      <c r="E405" s="157" t="s">
        <v>656</v>
      </c>
    </row>
    <row r="406" spans="1:5" x14ac:dyDescent="0.2">
      <c r="A406" s="157" t="s">
        <v>610</v>
      </c>
      <c r="B406" s="159" t="s">
        <v>1417</v>
      </c>
      <c r="C406" s="157" t="s">
        <v>1418</v>
      </c>
      <c r="D406" s="157" t="s">
        <v>1362</v>
      </c>
      <c r="E406" s="157" t="s">
        <v>656</v>
      </c>
    </row>
    <row r="407" spans="1:5" x14ac:dyDescent="0.2">
      <c r="A407" s="157" t="s">
        <v>610</v>
      </c>
      <c r="B407" s="159" t="s">
        <v>1419</v>
      </c>
      <c r="C407" s="157" t="s">
        <v>1420</v>
      </c>
      <c r="D407" s="157" t="s">
        <v>1362</v>
      </c>
      <c r="E407" s="157" t="s">
        <v>656</v>
      </c>
    </row>
    <row r="408" spans="1:5" x14ac:dyDescent="0.2">
      <c r="A408" s="157" t="s">
        <v>610</v>
      </c>
      <c r="B408" s="159" t="s">
        <v>1421</v>
      </c>
      <c r="C408" s="157" t="s">
        <v>1422</v>
      </c>
      <c r="D408" s="157" t="s">
        <v>1362</v>
      </c>
      <c r="E408" s="157" t="s">
        <v>656</v>
      </c>
    </row>
    <row r="409" spans="1:5" x14ac:dyDescent="0.2">
      <c r="A409" s="157" t="s">
        <v>610</v>
      </c>
      <c r="B409" s="159" t="s">
        <v>1423</v>
      </c>
      <c r="C409" s="157" t="s">
        <v>1424</v>
      </c>
      <c r="D409" s="157" t="s">
        <v>1362</v>
      </c>
      <c r="E409" s="157" t="s">
        <v>656</v>
      </c>
    </row>
    <row r="410" spans="1:5" x14ac:dyDescent="0.2">
      <c r="A410" s="157" t="s">
        <v>610</v>
      </c>
      <c r="B410" s="159" t="s">
        <v>1425</v>
      </c>
      <c r="C410" s="157" t="s">
        <v>1426</v>
      </c>
      <c r="D410" s="157" t="s">
        <v>1362</v>
      </c>
      <c r="E410" s="157" t="s">
        <v>656</v>
      </c>
    </row>
    <row r="411" spans="1:5" x14ac:dyDescent="0.2">
      <c r="A411" s="157" t="s">
        <v>610</v>
      </c>
      <c r="B411" s="159" t="s">
        <v>1427</v>
      </c>
      <c r="C411" s="157" t="s">
        <v>1428</v>
      </c>
      <c r="D411" s="157" t="s">
        <v>1362</v>
      </c>
      <c r="E411" s="157" t="s">
        <v>656</v>
      </c>
    </row>
    <row r="412" spans="1:5" x14ac:dyDescent="0.2">
      <c r="A412" s="157" t="s">
        <v>610</v>
      </c>
      <c r="B412" s="159" t="s">
        <v>1429</v>
      </c>
      <c r="C412" s="157" t="s">
        <v>1430</v>
      </c>
      <c r="D412" s="157" t="s">
        <v>1362</v>
      </c>
      <c r="E412" s="157" t="s">
        <v>656</v>
      </c>
    </row>
    <row r="413" spans="1:5" x14ac:dyDescent="0.2">
      <c r="A413" s="157" t="s">
        <v>610</v>
      </c>
      <c r="B413" s="159" t="s">
        <v>1431</v>
      </c>
      <c r="C413" s="157" t="s">
        <v>1432</v>
      </c>
      <c r="D413" s="157" t="s">
        <v>1362</v>
      </c>
      <c r="E413" s="157" t="s">
        <v>656</v>
      </c>
    </row>
    <row r="414" spans="1:5" x14ac:dyDescent="0.2">
      <c r="A414" s="157" t="s">
        <v>610</v>
      </c>
      <c r="B414" s="159" t="s">
        <v>1433</v>
      </c>
      <c r="C414" s="157" t="s">
        <v>1434</v>
      </c>
      <c r="D414" s="157" t="s">
        <v>1362</v>
      </c>
      <c r="E414" s="157" t="s">
        <v>656</v>
      </c>
    </row>
    <row r="415" spans="1:5" x14ac:dyDescent="0.2">
      <c r="A415" s="157" t="s">
        <v>610</v>
      </c>
      <c r="B415" s="159" t="s">
        <v>1435</v>
      </c>
      <c r="C415" s="157" t="s">
        <v>1436</v>
      </c>
      <c r="D415" s="157" t="s">
        <v>1362</v>
      </c>
      <c r="E415" s="157" t="s">
        <v>656</v>
      </c>
    </row>
    <row r="416" spans="1:5" x14ac:dyDescent="0.2">
      <c r="A416" s="157" t="s">
        <v>610</v>
      </c>
      <c r="B416" s="159" t="s">
        <v>1437</v>
      </c>
      <c r="C416" s="157" t="s">
        <v>1438</v>
      </c>
      <c r="D416" s="157" t="s">
        <v>1362</v>
      </c>
      <c r="E416" s="157" t="s">
        <v>656</v>
      </c>
    </row>
    <row r="417" spans="1:5" x14ac:dyDescent="0.2">
      <c r="A417" s="157" t="s">
        <v>610</v>
      </c>
      <c r="B417" s="159" t="s">
        <v>1439</v>
      </c>
      <c r="C417" s="157" t="s">
        <v>1440</v>
      </c>
      <c r="D417" s="157" t="s">
        <v>1362</v>
      </c>
      <c r="E417" s="157" t="s">
        <v>656</v>
      </c>
    </row>
    <row r="418" spans="1:5" x14ac:dyDescent="0.2">
      <c r="A418" s="157" t="s">
        <v>610</v>
      </c>
      <c r="B418" s="159" t="s">
        <v>1441</v>
      </c>
      <c r="C418" s="157" t="s">
        <v>1442</v>
      </c>
      <c r="D418" s="157" t="s">
        <v>1362</v>
      </c>
      <c r="E418" s="157" t="s">
        <v>656</v>
      </c>
    </row>
    <row r="419" spans="1:5" x14ac:dyDescent="0.2">
      <c r="A419" s="157" t="s">
        <v>610</v>
      </c>
      <c r="B419" s="159" t="s">
        <v>1443</v>
      </c>
      <c r="C419" s="157" t="s">
        <v>1444</v>
      </c>
      <c r="D419" s="157" t="s">
        <v>1362</v>
      </c>
      <c r="E419" s="157" t="s">
        <v>656</v>
      </c>
    </row>
    <row r="420" spans="1:5" x14ac:dyDescent="0.2">
      <c r="A420" s="157" t="s">
        <v>610</v>
      </c>
      <c r="B420" s="159" t="s">
        <v>1445</v>
      </c>
      <c r="C420" s="157" t="s">
        <v>1446</v>
      </c>
      <c r="D420" s="157" t="s">
        <v>1362</v>
      </c>
      <c r="E420" s="157" t="s">
        <v>656</v>
      </c>
    </row>
    <row r="421" spans="1:5" x14ac:dyDescent="0.2">
      <c r="A421" s="157" t="s">
        <v>610</v>
      </c>
      <c r="B421" s="159" t="s">
        <v>1447</v>
      </c>
      <c r="C421" s="157" t="s">
        <v>1448</v>
      </c>
      <c r="D421" s="157" t="s">
        <v>1362</v>
      </c>
      <c r="E421" s="157" t="s">
        <v>656</v>
      </c>
    </row>
    <row r="422" spans="1:5" x14ac:dyDescent="0.2">
      <c r="A422" s="157" t="s">
        <v>610</v>
      </c>
      <c r="B422" s="159" t="s">
        <v>1449</v>
      </c>
      <c r="C422" s="157" t="s">
        <v>1450</v>
      </c>
      <c r="D422" s="157" t="s">
        <v>1362</v>
      </c>
      <c r="E422" s="157" t="s">
        <v>656</v>
      </c>
    </row>
    <row r="423" spans="1:5" x14ac:dyDescent="0.2">
      <c r="A423" s="157" t="s">
        <v>610</v>
      </c>
      <c r="B423" s="159" t="s">
        <v>1451</v>
      </c>
      <c r="C423" s="157" t="s">
        <v>1452</v>
      </c>
      <c r="D423" s="157" t="s">
        <v>1362</v>
      </c>
      <c r="E423" s="157" t="s">
        <v>656</v>
      </c>
    </row>
    <row r="424" spans="1:5" x14ac:dyDescent="0.2">
      <c r="A424" s="157" t="s">
        <v>610</v>
      </c>
      <c r="B424" s="159" t="s">
        <v>1453</v>
      </c>
      <c r="C424" s="157" t="s">
        <v>1454</v>
      </c>
      <c r="D424" s="157" t="s">
        <v>1362</v>
      </c>
      <c r="E424" s="157" t="s">
        <v>656</v>
      </c>
    </row>
    <row r="425" spans="1:5" x14ac:dyDescent="0.2">
      <c r="A425" s="157" t="s">
        <v>610</v>
      </c>
      <c r="B425" s="159" t="s">
        <v>1455</v>
      </c>
      <c r="C425" s="157" t="s">
        <v>1456</v>
      </c>
      <c r="D425" s="157" t="s">
        <v>1362</v>
      </c>
      <c r="E425" s="157" t="s">
        <v>656</v>
      </c>
    </row>
    <row r="426" spans="1:5" x14ac:dyDescent="0.2">
      <c r="A426" s="157" t="s">
        <v>610</v>
      </c>
      <c r="B426" s="159" t="s">
        <v>1457</v>
      </c>
      <c r="C426" s="157" t="s">
        <v>1458</v>
      </c>
      <c r="D426" s="157" t="s">
        <v>1362</v>
      </c>
      <c r="E426" s="157" t="s">
        <v>656</v>
      </c>
    </row>
    <row r="427" spans="1:5" x14ac:dyDescent="0.2">
      <c r="A427" s="157" t="s">
        <v>610</v>
      </c>
      <c r="B427" s="159" t="s">
        <v>1459</v>
      </c>
      <c r="C427" s="157" t="s">
        <v>1460</v>
      </c>
      <c r="D427" s="157" t="s">
        <v>1362</v>
      </c>
      <c r="E427" s="157" t="s">
        <v>656</v>
      </c>
    </row>
    <row r="428" spans="1:5" x14ac:dyDescent="0.2">
      <c r="A428" s="157" t="s">
        <v>610</v>
      </c>
      <c r="B428" s="159" t="s">
        <v>1461</v>
      </c>
      <c r="C428" s="157" t="s">
        <v>1462</v>
      </c>
      <c r="D428" s="157" t="s">
        <v>1362</v>
      </c>
      <c r="E428" s="157" t="s">
        <v>656</v>
      </c>
    </row>
    <row r="429" spans="1:5" x14ac:dyDescent="0.2">
      <c r="A429" s="157" t="s">
        <v>610</v>
      </c>
      <c r="B429" s="159" t="s">
        <v>1463</v>
      </c>
      <c r="C429" s="157" t="s">
        <v>1464</v>
      </c>
      <c r="D429" s="157" t="s">
        <v>1362</v>
      </c>
      <c r="E429" s="157" t="s">
        <v>656</v>
      </c>
    </row>
    <row r="430" spans="1:5" x14ac:dyDescent="0.2">
      <c r="A430" s="157" t="s">
        <v>610</v>
      </c>
      <c r="B430" s="159" t="s">
        <v>1465</v>
      </c>
      <c r="C430" s="157" t="s">
        <v>1466</v>
      </c>
      <c r="D430" s="157" t="s">
        <v>1362</v>
      </c>
      <c r="E430" s="157" t="s">
        <v>656</v>
      </c>
    </row>
    <row r="431" spans="1:5" x14ac:dyDescent="0.2">
      <c r="A431" s="157" t="s">
        <v>610</v>
      </c>
      <c r="B431" s="159" t="s">
        <v>1467</v>
      </c>
      <c r="C431" s="157" t="s">
        <v>1468</v>
      </c>
      <c r="D431" s="157" t="s">
        <v>1362</v>
      </c>
      <c r="E431" s="157" t="s">
        <v>656</v>
      </c>
    </row>
    <row r="432" spans="1:5" x14ac:dyDescent="0.2">
      <c r="A432" s="157" t="s">
        <v>610</v>
      </c>
      <c r="B432" s="159" t="s">
        <v>1469</v>
      </c>
      <c r="C432" s="157" t="s">
        <v>1470</v>
      </c>
      <c r="D432" s="157" t="s">
        <v>1362</v>
      </c>
      <c r="E432" s="157" t="s">
        <v>656</v>
      </c>
    </row>
    <row r="433" spans="1:5" x14ac:dyDescent="0.2">
      <c r="A433" s="157" t="s">
        <v>610</v>
      </c>
      <c r="B433" s="159" t="s">
        <v>1471</v>
      </c>
      <c r="C433" s="157" t="s">
        <v>1472</v>
      </c>
      <c r="D433" s="157" t="s">
        <v>1473</v>
      </c>
      <c r="E433" s="157" t="s">
        <v>656</v>
      </c>
    </row>
    <row r="434" spans="1:5" x14ac:dyDescent="0.2">
      <c r="A434" s="157" t="s">
        <v>610</v>
      </c>
      <c r="B434" s="159" t="s">
        <v>1474</v>
      </c>
      <c r="C434" s="157" t="s">
        <v>1475</v>
      </c>
      <c r="D434" s="157" t="s">
        <v>1473</v>
      </c>
      <c r="E434" s="157" t="s">
        <v>656</v>
      </c>
    </row>
    <row r="435" spans="1:5" x14ac:dyDescent="0.2">
      <c r="A435" s="157" t="s">
        <v>610</v>
      </c>
      <c r="B435" s="159" t="s">
        <v>1476</v>
      </c>
      <c r="C435" s="157" t="s">
        <v>685</v>
      </c>
      <c r="D435" s="157" t="s">
        <v>1473</v>
      </c>
      <c r="E435" s="157" t="s">
        <v>656</v>
      </c>
    </row>
    <row r="436" spans="1:5" x14ac:dyDescent="0.2">
      <c r="A436" s="157" t="s">
        <v>610</v>
      </c>
      <c r="B436" s="159" t="s">
        <v>1477</v>
      </c>
      <c r="C436" s="157" t="s">
        <v>1478</v>
      </c>
      <c r="D436" s="157" t="s">
        <v>1479</v>
      </c>
      <c r="E436" s="157" t="s">
        <v>613</v>
      </c>
    </row>
    <row r="437" spans="1:5" x14ac:dyDescent="0.2">
      <c r="A437" s="157" t="s">
        <v>610</v>
      </c>
      <c r="B437" s="159" t="s">
        <v>1480</v>
      </c>
      <c r="C437" s="157" t="s">
        <v>1481</v>
      </c>
      <c r="D437" s="157" t="s">
        <v>1479</v>
      </c>
      <c r="E437" s="157" t="s">
        <v>656</v>
      </c>
    </row>
    <row r="438" spans="1:5" x14ac:dyDescent="0.2">
      <c r="A438" s="157" t="s">
        <v>610</v>
      </c>
      <c r="B438" s="159" t="s">
        <v>1482</v>
      </c>
      <c r="C438" s="157" t="s">
        <v>1483</v>
      </c>
      <c r="D438" s="157" t="s">
        <v>1479</v>
      </c>
      <c r="E438" s="157" t="s">
        <v>613</v>
      </c>
    </row>
    <row r="439" spans="1:5" x14ac:dyDescent="0.2">
      <c r="A439" s="157" t="s">
        <v>610</v>
      </c>
      <c r="B439" s="159" t="s">
        <v>1484</v>
      </c>
      <c r="C439" s="157" t="s">
        <v>1485</v>
      </c>
      <c r="D439" s="157" t="s">
        <v>1479</v>
      </c>
      <c r="E439" s="157" t="s">
        <v>613</v>
      </c>
    </row>
    <row r="440" spans="1:5" x14ac:dyDescent="0.2">
      <c r="A440" s="157" t="s">
        <v>610</v>
      </c>
      <c r="B440" s="159" t="s">
        <v>1486</v>
      </c>
      <c r="C440" s="157" t="s">
        <v>1487</v>
      </c>
      <c r="D440" s="157" t="s">
        <v>1479</v>
      </c>
      <c r="E440" s="157" t="s">
        <v>613</v>
      </c>
    </row>
    <row r="441" spans="1:5" x14ac:dyDescent="0.2">
      <c r="A441" s="157" t="s">
        <v>610</v>
      </c>
      <c r="B441" s="159" t="s">
        <v>1488</v>
      </c>
      <c r="C441" s="157" t="s">
        <v>1489</v>
      </c>
      <c r="D441" s="157" t="s">
        <v>1479</v>
      </c>
      <c r="E441" s="157" t="s">
        <v>656</v>
      </c>
    </row>
    <row r="442" spans="1:5" x14ac:dyDescent="0.2">
      <c r="A442" s="157" t="s">
        <v>610</v>
      </c>
      <c r="B442" s="159" t="s">
        <v>1490</v>
      </c>
      <c r="C442" s="157" t="s">
        <v>680</v>
      </c>
      <c r="D442" s="157" t="s">
        <v>1479</v>
      </c>
      <c r="E442" s="157" t="s">
        <v>656</v>
      </c>
    </row>
    <row r="443" spans="1:5" x14ac:dyDescent="0.2">
      <c r="A443" s="157" t="s">
        <v>610</v>
      </c>
      <c r="B443" s="159" t="s">
        <v>1491</v>
      </c>
      <c r="C443" s="157" t="s">
        <v>683</v>
      </c>
      <c r="D443" s="157" t="s">
        <v>1479</v>
      </c>
      <c r="E443" s="157" t="s">
        <v>656</v>
      </c>
    </row>
    <row r="444" spans="1:5" x14ac:dyDescent="0.2">
      <c r="A444" s="157" t="s">
        <v>610</v>
      </c>
      <c r="B444" s="159" t="s">
        <v>1492</v>
      </c>
      <c r="C444" s="157" t="s">
        <v>1493</v>
      </c>
      <c r="D444" s="157" t="s">
        <v>1494</v>
      </c>
      <c r="E444" s="157" t="s">
        <v>613</v>
      </c>
    </row>
    <row r="445" spans="1:5" x14ac:dyDescent="0.2">
      <c r="A445" s="157" t="s">
        <v>610</v>
      </c>
      <c r="B445" s="159" t="s">
        <v>1495</v>
      </c>
      <c r="C445" s="157" t="s">
        <v>1496</v>
      </c>
      <c r="D445" s="157" t="s">
        <v>1494</v>
      </c>
      <c r="E445" s="157" t="s">
        <v>656</v>
      </c>
    </row>
    <row r="446" spans="1:5" x14ac:dyDescent="0.2">
      <c r="A446" s="157" t="s">
        <v>610</v>
      </c>
      <c r="B446" s="159" t="s">
        <v>1497</v>
      </c>
      <c r="C446" s="157" t="s">
        <v>1498</v>
      </c>
      <c r="D446" s="157" t="s">
        <v>1494</v>
      </c>
      <c r="E446" s="157" t="s">
        <v>613</v>
      </c>
    </row>
    <row r="447" spans="1:5" x14ac:dyDescent="0.2">
      <c r="A447" s="157" t="s">
        <v>610</v>
      </c>
      <c r="B447" s="159" t="s">
        <v>1499</v>
      </c>
      <c r="C447" s="157" t="s">
        <v>1500</v>
      </c>
      <c r="D447" s="157" t="s">
        <v>1494</v>
      </c>
      <c r="E447" s="157" t="s">
        <v>613</v>
      </c>
    </row>
    <row r="448" spans="1:5" x14ac:dyDescent="0.2">
      <c r="A448" s="157" t="s">
        <v>610</v>
      </c>
      <c r="B448" s="159" t="s">
        <v>1501</v>
      </c>
      <c r="C448" s="157" t="s">
        <v>1502</v>
      </c>
      <c r="D448" s="157" t="s">
        <v>1494</v>
      </c>
      <c r="E448" s="157" t="s">
        <v>613</v>
      </c>
    </row>
    <row r="449" spans="1:5" x14ac:dyDescent="0.2">
      <c r="A449" s="157" t="s">
        <v>610</v>
      </c>
      <c r="B449" s="159" t="s">
        <v>1503</v>
      </c>
      <c r="C449" s="157" t="s">
        <v>1504</v>
      </c>
      <c r="D449" s="157" t="s">
        <v>1494</v>
      </c>
      <c r="E449" s="157" t="s">
        <v>613</v>
      </c>
    </row>
    <row r="450" spans="1:5" x14ac:dyDescent="0.2">
      <c r="A450" s="157" t="s">
        <v>610</v>
      </c>
      <c r="B450" s="159" t="s">
        <v>1505</v>
      </c>
      <c r="C450" s="157" t="s">
        <v>1506</v>
      </c>
      <c r="D450" s="157" t="s">
        <v>1494</v>
      </c>
      <c r="E450" s="157" t="s">
        <v>613</v>
      </c>
    </row>
    <row r="451" spans="1:5" x14ac:dyDescent="0.2">
      <c r="A451" s="157" t="s">
        <v>610</v>
      </c>
      <c r="B451" s="159" t="s">
        <v>1507</v>
      </c>
      <c r="C451" s="157" t="s">
        <v>1508</v>
      </c>
      <c r="D451" s="157" t="s">
        <v>1494</v>
      </c>
      <c r="E451" s="157" t="s">
        <v>656</v>
      </c>
    </row>
    <row r="452" spans="1:5" x14ac:dyDescent="0.2">
      <c r="A452" s="157" t="s">
        <v>610</v>
      </c>
      <c r="B452" s="159" t="s">
        <v>1509</v>
      </c>
      <c r="C452" s="157" t="s">
        <v>1510</v>
      </c>
      <c r="D452" s="157" t="s">
        <v>1494</v>
      </c>
      <c r="E452" s="157" t="s">
        <v>656</v>
      </c>
    </row>
    <row r="453" spans="1:5" x14ac:dyDescent="0.2">
      <c r="A453" s="157" t="s">
        <v>610</v>
      </c>
      <c r="B453" s="159" t="s">
        <v>1511</v>
      </c>
      <c r="C453" s="157" t="s">
        <v>1512</v>
      </c>
      <c r="D453" s="157" t="s">
        <v>1494</v>
      </c>
      <c r="E453" s="157" t="s">
        <v>656</v>
      </c>
    </row>
    <row r="454" spans="1:5" x14ac:dyDescent="0.2">
      <c r="A454" s="157" t="s">
        <v>610</v>
      </c>
      <c r="B454" s="159" t="s">
        <v>1513</v>
      </c>
      <c r="C454" s="157" t="s">
        <v>1514</v>
      </c>
      <c r="D454" s="157" t="s">
        <v>1494</v>
      </c>
      <c r="E454" s="157" t="s">
        <v>656</v>
      </c>
    </row>
    <row r="455" spans="1:5" x14ac:dyDescent="0.2">
      <c r="A455" s="157" t="s">
        <v>610</v>
      </c>
      <c r="B455" s="159" t="s">
        <v>1515</v>
      </c>
      <c r="C455" s="157" t="s">
        <v>1516</v>
      </c>
      <c r="D455" s="157" t="s">
        <v>1494</v>
      </c>
      <c r="E455" s="157" t="s">
        <v>656</v>
      </c>
    </row>
    <row r="456" spans="1:5" x14ac:dyDescent="0.2">
      <c r="A456" s="157" t="s">
        <v>610</v>
      </c>
      <c r="B456" s="159" t="s">
        <v>1517</v>
      </c>
      <c r="C456" s="157" t="s">
        <v>1518</v>
      </c>
      <c r="D456" s="157" t="s">
        <v>1494</v>
      </c>
      <c r="E456" s="157" t="s">
        <v>656</v>
      </c>
    </row>
    <row r="457" spans="1:5" x14ac:dyDescent="0.2">
      <c r="A457" s="157" t="s">
        <v>610</v>
      </c>
      <c r="B457" s="159" t="s">
        <v>1519</v>
      </c>
      <c r="C457" s="157" t="s">
        <v>1520</v>
      </c>
      <c r="D457" s="157" t="s">
        <v>1521</v>
      </c>
      <c r="E457" s="157" t="s">
        <v>656</v>
      </c>
    </row>
    <row r="458" spans="1:5" x14ac:dyDescent="0.2">
      <c r="A458" s="157" t="s">
        <v>610</v>
      </c>
      <c r="B458" s="159" t="s">
        <v>1522</v>
      </c>
      <c r="C458" s="157" t="s">
        <v>1523</v>
      </c>
      <c r="D458" s="157" t="s">
        <v>1521</v>
      </c>
      <c r="E458" s="157" t="s">
        <v>656</v>
      </c>
    </row>
    <row r="459" spans="1:5" x14ac:dyDescent="0.2">
      <c r="A459" s="157" t="s">
        <v>610</v>
      </c>
      <c r="B459" s="159" t="s">
        <v>1524</v>
      </c>
      <c r="C459" s="157" t="s">
        <v>1525</v>
      </c>
      <c r="D459" s="157" t="s">
        <v>1521</v>
      </c>
      <c r="E459" s="157" t="s">
        <v>656</v>
      </c>
    </row>
    <row r="460" spans="1:5" x14ac:dyDescent="0.2">
      <c r="A460" s="157" t="s">
        <v>610</v>
      </c>
      <c r="B460" s="159" t="s">
        <v>1526</v>
      </c>
      <c r="C460" s="157" t="s">
        <v>1527</v>
      </c>
      <c r="D460" s="157" t="s">
        <v>1528</v>
      </c>
      <c r="E460" s="157" t="s">
        <v>656</v>
      </c>
    </row>
    <row r="461" spans="1:5" x14ac:dyDescent="0.2">
      <c r="A461" s="157" t="s">
        <v>610</v>
      </c>
      <c r="B461" s="159" t="s">
        <v>1529</v>
      </c>
      <c r="C461" s="157" t="s">
        <v>1530</v>
      </c>
      <c r="D461" s="157" t="s">
        <v>1528</v>
      </c>
      <c r="E461" s="157" t="s">
        <v>656</v>
      </c>
    </row>
    <row r="462" spans="1:5" x14ac:dyDescent="0.2">
      <c r="A462" s="157" t="s">
        <v>610</v>
      </c>
      <c r="B462" s="159" t="s">
        <v>1531</v>
      </c>
      <c r="C462" s="157" t="s">
        <v>1532</v>
      </c>
      <c r="D462" s="157" t="s">
        <v>1528</v>
      </c>
      <c r="E462" s="157" t="s">
        <v>656</v>
      </c>
    </row>
    <row r="463" spans="1:5" x14ac:dyDescent="0.2">
      <c r="A463" s="157" t="s">
        <v>610</v>
      </c>
      <c r="B463" s="159" t="s">
        <v>1533</v>
      </c>
      <c r="C463" s="157" t="s">
        <v>1534</v>
      </c>
      <c r="D463" s="157" t="s">
        <v>1528</v>
      </c>
      <c r="E463" s="157" t="s">
        <v>656</v>
      </c>
    </row>
    <row r="464" spans="1:5" x14ac:dyDescent="0.2">
      <c r="A464" s="157" t="s">
        <v>610</v>
      </c>
      <c r="B464" s="159" t="s">
        <v>1535</v>
      </c>
      <c r="C464" s="157" t="s">
        <v>1536</v>
      </c>
      <c r="D464" s="157" t="s">
        <v>1528</v>
      </c>
      <c r="E464" s="157" t="s">
        <v>656</v>
      </c>
    </row>
    <row r="465" spans="1:5" x14ac:dyDescent="0.2">
      <c r="A465" s="157" t="s">
        <v>610</v>
      </c>
      <c r="B465" s="159" t="s">
        <v>1537</v>
      </c>
      <c r="C465" s="157" t="s">
        <v>1538</v>
      </c>
      <c r="D465" s="157" t="s">
        <v>1528</v>
      </c>
      <c r="E465" s="157" t="s">
        <v>656</v>
      </c>
    </row>
    <row r="466" spans="1:5" x14ac:dyDescent="0.2">
      <c r="A466" s="157" t="s">
        <v>610</v>
      </c>
      <c r="B466" s="159" t="s">
        <v>1539</v>
      </c>
      <c r="C466" s="157" t="s">
        <v>687</v>
      </c>
      <c r="D466" s="157" t="s">
        <v>1540</v>
      </c>
      <c r="E466" s="157" t="s">
        <v>656</v>
      </c>
    </row>
    <row r="467" spans="1:5" x14ac:dyDescent="0.2">
      <c r="A467" s="157" t="s">
        <v>610</v>
      </c>
      <c r="B467" s="159" t="s">
        <v>1541</v>
      </c>
      <c r="C467" s="157" t="s">
        <v>739</v>
      </c>
      <c r="D467" s="157" t="s">
        <v>1540</v>
      </c>
      <c r="E467" s="157" t="s">
        <v>656</v>
      </c>
    </row>
    <row r="468" spans="1:5" x14ac:dyDescent="0.2">
      <c r="A468" s="157" t="s">
        <v>610</v>
      </c>
      <c r="B468" s="159" t="s">
        <v>1542</v>
      </c>
      <c r="C468" s="157" t="s">
        <v>690</v>
      </c>
      <c r="D468" s="157" t="s">
        <v>1543</v>
      </c>
      <c r="E468" s="157" t="s">
        <v>656</v>
      </c>
    </row>
    <row r="469" spans="1:5" x14ac:dyDescent="0.2">
      <c r="A469" s="157" t="s">
        <v>610</v>
      </c>
      <c r="B469" s="159" t="s">
        <v>1544</v>
      </c>
      <c r="C469" s="157" t="s">
        <v>693</v>
      </c>
      <c r="D469" s="157" t="s">
        <v>1543</v>
      </c>
      <c r="E469" s="157" t="s">
        <v>656</v>
      </c>
    </row>
    <row r="470" spans="1:5" x14ac:dyDescent="0.2">
      <c r="A470" s="157" t="s">
        <v>610</v>
      </c>
      <c r="B470" s="159" t="s">
        <v>1545</v>
      </c>
      <c r="C470" s="157" t="s">
        <v>1546</v>
      </c>
      <c r="D470" s="157" t="s">
        <v>1547</v>
      </c>
      <c r="E470" s="157" t="s">
        <v>656</v>
      </c>
    </row>
    <row r="471" spans="1:5" x14ac:dyDescent="0.2">
      <c r="A471" s="157" t="s">
        <v>610</v>
      </c>
      <c r="B471" s="159" t="s">
        <v>1548</v>
      </c>
      <c r="C471" s="157" t="s">
        <v>1549</v>
      </c>
      <c r="D471" s="157" t="s">
        <v>1547</v>
      </c>
      <c r="E471" s="157" t="s">
        <v>656</v>
      </c>
    </row>
    <row r="472" spans="1:5" x14ac:dyDescent="0.2">
      <c r="A472" s="157" t="s">
        <v>610</v>
      </c>
      <c r="B472" s="159" t="s">
        <v>1550</v>
      </c>
      <c r="C472" s="157" t="s">
        <v>1551</v>
      </c>
      <c r="D472" s="157" t="s">
        <v>1547</v>
      </c>
      <c r="E472" s="157" t="s">
        <v>656</v>
      </c>
    </row>
    <row r="473" spans="1:5" x14ac:dyDescent="0.2">
      <c r="A473" s="157" t="s">
        <v>610</v>
      </c>
      <c r="B473" s="159" t="s">
        <v>1552</v>
      </c>
      <c r="C473" s="157" t="s">
        <v>1553</v>
      </c>
      <c r="D473" s="157" t="s">
        <v>1547</v>
      </c>
      <c r="E473" s="157" t="s">
        <v>656</v>
      </c>
    </row>
    <row r="474" spans="1:5" x14ac:dyDescent="0.2">
      <c r="A474" s="157" t="s">
        <v>610</v>
      </c>
      <c r="B474" s="159" t="s">
        <v>1554</v>
      </c>
      <c r="C474" s="157" t="s">
        <v>1555</v>
      </c>
      <c r="D474" s="157" t="s">
        <v>1547</v>
      </c>
      <c r="E474" s="157" t="s">
        <v>656</v>
      </c>
    </row>
    <row r="475" spans="1:5" x14ac:dyDescent="0.2">
      <c r="A475" s="157" t="s">
        <v>610</v>
      </c>
      <c r="B475" s="159" t="s">
        <v>1556</v>
      </c>
      <c r="C475" s="157" t="s">
        <v>1557</v>
      </c>
      <c r="D475" s="157" t="s">
        <v>1547</v>
      </c>
      <c r="E475" s="157" t="s">
        <v>656</v>
      </c>
    </row>
    <row r="476" spans="1:5" x14ac:dyDescent="0.2">
      <c r="A476" s="157" t="s">
        <v>610</v>
      </c>
      <c r="B476" s="159" t="s">
        <v>1558</v>
      </c>
      <c r="C476" s="157" t="s">
        <v>1559</v>
      </c>
      <c r="D476" s="157" t="s">
        <v>1547</v>
      </c>
      <c r="E476" s="157" t="s">
        <v>656</v>
      </c>
    </row>
    <row r="477" spans="1:5" x14ac:dyDescent="0.2">
      <c r="A477" s="157" t="s">
        <v>610</v>
      </c>
      <c r="B477" s="159" t="s">
        <v>1560</v>
      </c>
      <c r="C477" s="157" t="s">
        <v>1561</v>
      </c>
      <c r="D477" s="157" t="s">
        <v>1547</v>
      </c>
      <c r="E477" s="157" t="s">
        <v>656</v>
      </c>
    </row>
    <row r="478" spans="1:5" x14ac:dyDescent="0.2">
      <c r="A478" s="157" t="s">
        <v>610</v>
      </c>
      <c r="B478" s="159" t="s">
        <v>1562</v>
      </c>
      <c r="C478" s="157" t="s">
        <v>1563</v>
      </c>
      <c r="D478" s="157" t="s">
        <v>1547</v>
      </c>
      <c r="E478" s="157" t="s">
        <v>656</v>
      </c>
    </row>
    <row r="479" spans="1:5" x14ac:dyDescent="0.2">
      <c r="A479" s="157" t="s">
        <v>610</v>
      </c>
      <c r="B479" s="159" t="s">
        <v>1564</v>
      </c>
      <c r="C479" s="157" t="s">
        <v>1565</v>
      </c>
      <c r="D479" s="157" t="s">
        <v>1547</v>
      </c>
      <c r="E479" s="157" t="s">
        <v>656</v>
      </c>
    </row>
    <row r="480" spans="1:5" x14ac:dyDescent="0.2">
      <c r="A480" s="157" t="s">
        <v>610</v>
      </c>
      <c r="B480" s="159" t="s">
        <v>1566</v>
      </c>
      <c r="C480" s="157" t="s">
        <v>1567</v>
      </c>
      <c r="D480" s="157" t="s">
        <v>1547</v>
      </c>
      <c r="E480" s="157" t="s">
        <v>656</v>
      </c>
    </row>
    <row r="481" spans="1:5" x14ac:dyDescent="0.2">
      <c r="A481" s="157" t="s">
        <v>610</v>
      </c>
      <c r="B481" s="159" t="s">
        <v>1568</v>
      </c>
      <c r="C481" s="157" t="s">
        <v>1569</v>
      </c>
      <c r="D481" s="157" t="s">
        <v>1547</v>
      </c>
      <c r="E481" s="157" t="s">
        <v>656</v>
      </c>
    </row>
    <row r="482" spans="1:5" x14ac:dyDescent="0.2">
      <c r="A482" s="157" t="s">
        <v>610</v>
      </c>
      <c r="B482" s="159" t="s">
        <v>1570</v>
      </c>
      <c r="C482" s="157" t="s">
        <v>1571</v>
      </c>
      <c r="D482" s="157" t="s">
        <v>1547</v>
      </c>
      <c r="E482" s="157" t="s">
        <v>656</v>
      </c>
    </row>
    <row r="483" spans="1:5" x14ac:dyDescent="0.2">
      <c r="A483" s="157" t="s">
        <v>610</v>
      </c>
      <c r="B483" s="159" t="s">
        <v>1572</v>
      </c>
      <c r="C483" s="157" t="s">
        <v>1573</v>
      </c>
      <c r="D483" s="157" t="s">
        <v>1547</v>
      </c>
      <c r="E483" s="157" t="s">
        <v>656</v>
      </c>
    </row>
    <row r="484" spans="1:5" x14ac:dyDescent="0.2">
      <c r="A484" s="157" t="s">
        <v>610</v>
      </c>
      <c r="B484" s="159" t="s">
        <v>1574</v>
      </c>
      <c r="C484" s="157" t="s">
        <v>1575</v>
      </c>
      <c r="D484" s="157" t="s">
        <v>1547</v>
      </c>
      <c r="E484" s="157" t="s">
        <v>656</v>
      </c>
    </row>
    <row r="485" spans="1:5" x14ac:dyDescent="0.2">
      <c r="A485" s="157" t="s">
        <v>610</v>
      </c>
      <c r="B485" s="159" t="s">
        <v>1576</v>
      </c>
      <c r="C485" s="157" t="s">
        <v>1577</v>
      </c>
      <c r="D485" s="157" t="s">
        <v>1547</v>
      </c>
      <c r="E485" s="157" t="s">
        <v>656</v>
      </c>
    </row>
    <row r="486" spans="1:5" x14ac:dyDescent="0.2">
      <c r="A486" s="157" t="s">
        <v>610</v>
      </c>
      <c r="B486" s="159" t="s">
        <v>1578</v>
      </c>
      <c r="C486" s="157" t="s">
        <v>1579</v>
      </c>
      <c r="D486" s="157" t="s">
        <v>1547</v>
      </c>
      <c r="E486" s="157" t="s">
        <v>656</v>
      </c>
    </row>
    <row r="487" spans="1:5" x14ac:dyDescent="0.2">
      <c r="A487" s="157" t="s">
        <v>610</v>
      </c>
      <c r="B487" s="159" t="s">
        <v>1580</v>
      </c>
      <c r="C487" s="157" t="s">
        <v>1581</v>
      </c>
      <c r="D487" s="157" t="s">
        <v>1547</v>
      </c>
      <c r="E487" s="157" t="s">
        <v>656</v>
      </c>
    </row>
    <row r="488" spans="1:5" x14ac:dyDescent="0.2">
      <c r="A488" s="157" t="s">
        <v>610</v>
      </c>
      <c r="B488" s="159" t="s">
        <v>1582</v>
      </c>
      <c r="C488" s="157" t="s">
        <v>1583</v>
      </c>
      <c r="D488" s="157" t="s">
        <v>1547</v>
      </c>
      <c r="E488" s="157" t="s">
        <v>656</v>
      </c>
    </row>
    <row r="489" spans="1:5" x14ac:dyDescent="0.2">
      <c r="A489" s="157" t="s">
        <v>610</v>
      </c>
      <c r="B489" s="159" t="s">
        <v>1584</v>
      </c>
      <c r="C489" s="157" t="s">
        <v>1585</v>
      </c>
      <c r="D489" s="157" t="s">
        <v>1547</v>
      </c>
      <c r="E489" s="157" t="s">
        <v>656</v>
      </c>
    </row>
    <row r="490" spans="1:5" x14ac:dyDescent="0.2">
      <c r="A490" s="157" t="s">
        <v>610</v>
      </c>
      <c r="B490" s="159" t="s">
        <v>1586</v>
      </c>
      <c r="C490" s="157" t="s">
        <v>1587</v>
      </c>
      <c r="D490" s="157" t="s">
        <v>1547</v>
      </c>
      <c r="E490" s="157" t="s">
        <v>656</v>
      </c>
    </row>
    <row r="491" spans="1:5" x14ac:dyDescent="0.2">
      <c r="A491" s="157" t="s">
        <v>610</v>
      </c>
      <c r="B491" s="159" t="s">
        <v>1588</v>
      </c>
      <c r="C491" s="157" t="s">
        <v>1589</v>
      </c>
      <c r="D491" s="157" t="s">
        <v>1547</v>
      </c>
      <c r="E491" s="157" t="s">
        <v>656</v>
      </c>
    </row>
    <row r="492" spans="1:5" x14ac:dyDescent="0.2">
      <c r="A492" s="157" t="s">
        <v>610</v>
      </c>
      <c r="B492" s="159" t="s">
        <v>1590</v>
      </c>
      <c r="C492" s="157" t="s">
        <v>1591</v>
      </c>
      <c r="D492" s="157" t="s">
        <v>1547</v>
      </c>
      <c r="E492" s="157" t="s">
        <v>656</v>
      </c>
    </row>
    <row r="493" spans="1:5" x14ac:dyDescent="0.2">
      <c r="A493" s="157" t="s">
        <v>610</v>
      </c>
      <c r="B493" s="159" t="s">
        <v>1592</v>
      </c>
      <c r="C493" s="157" t="s">
        <v>1593</v>
      </c>
      <c r="D493" s="157" t="s">
        <v>1547</v>
      </c>
      <c r="E493" s="157" t="s">
        <v>656</v>
      </c>
    </row>
    <row r="494" spans="1:5" x14ac:dyDescent="0.2">
      <c r="A494" s="157" t="s">
        <v>610</v>
      </c>
      <c r="B494" s="159" t="s">
        <v>1594</v>
      </c>
      <c r="C494" s="157" t="s">
        <v>1595</v>
      </c>
      <c r="D494" s="157" t="s">
        <v>1547</v>
      </c>
      <c r="E494" s="157" t="s">
        <v>656</v>
      </c>
    </row>
    <row r="495" spans="1:5" x14ac:dyDescent="0.2">
      <c r="A495" s="157" t="s">
        <v>610</v>
      </c>
      <c r="B495" s="159" t="s">
        <v>1596</v>
      </c>
      <c r="C495" s="157" t="s">
        <v>1597</v>
      </c>
      <c r="D495" s="157" t="s">
        <v>1547</v>
      </c>
      <c r="E495" s="157" t="s">
        <v>656</v>
      </c>
    </row>
    <row r="496" spans="1:5" x14ac:dyDescent="0.2">
      <c r="A496" s="157" t="s">
        <v>610</v>
      </c>
      <c r="B496" s="159" t="s">
        <v>1598</v>
      </c>
      <c r="C496" s="157" t="s">
        <v>1599</v>
      </c>
      <c r="D496" s="157" t="s">
        <v>1547</v>
      </c>
      <c r="E496" s="157" t="s">
        <v>656</v>
      </c>
    </row>
    <row r="497" spans="1:5" x14ac:dyDescent="0.2">
      <c r="A497" s="157" t="s">
        <v>610</v>
      </c>
      <c r="B497" s="159" t="s">
        <v>1600</v>
      </c>
      <c r="C497" s="157" t="s">
        <v>1601</v>
      </c>
      <c r="D497" s="157" t="s">
        <v>1547</v>
      </c>
      <c r="E497" s="157" t="s">
        <v>656</v>
      </c>
    </row>
    <row r="498" spans="1:5" x14ac:dyDescent="0.2">
      <c r="A498" s="157" t="s">
        <v>610</v>
      </c>
      <c r="B498" s="159" t="s">
        <v>1602</v>
      </c>
      <c r="C498" s="157" t="s">
        <v>1603</v>
      </c>
      <c r="D498" s="157" t="s">
        <v>1547</v>
      </c>
      <c r="E498" s="157" t="s">
        <v>656</v>
      </c>
    </row>
    <row r="499" spans="1:5" x14ac:dyDescent="0.2">
      <c r="A499" s="157" t="s">
        <v>610</v>
      </c>
      <c r="B499" s="159" t="s">
        <v>1604</v>
      </c>
      <c r="C499" s="157" t="s">
        <v>1605</v>
      </c>
      <c r="D499" s="157" t="s">
        <v>1547</v>
      </c>
      <c r="E499" s="157" t="s">
        <v>656</v>
      </c>
    </row>
    <row r="500" spans="1:5" x14ac:dyDescent="0.2">
      <c r="A500" s="157" t="s">
        <v>610</v>
      </c>
      <c r="B500" s="159" t="s">
        <v>1606</v>
      </c>
      <c r="C500" s="157" t="s">
        <v>1607</v>
      </c>
      <c r="D500" s="157" t="s">
        <v>1547</v>
      </c>
      <c r="E500" s="157" t="s">
        <v>656</v>
      </c>
    </row>
    <row r="501" spans="1:5" x14ac:dyDescent="0.2">
      <c r="A501" s="157" t="s">
        <v>610</v>
      </c>
      <c r="B501" s="159" t="s">
        <v>1608</v>
      </c>
      <c r="C501" s="157" t="s">
        <v>1609</v>
      </c>
      <c r="D501" s="157" t="s">
        <v>1547</v>
      </c>
      <c r="E501" s="157" t="s">
        <v>656</v>
      </c>
    </row>
    <row r="502" spans="1:5" x14ac:dyDescent="0.2">
      <c r="A502" s="157" t="s">
        <v>610</v>
      </c>
      <c r="B502" s="159" t="s">
        <v>1610</v>
      </c>
      <c r="C502" s="157" t="s">
        <v>1611</v>
      </c>
      <c r="D502" s="157" t="s">
        <v>1547</v>
      </c>
      <c r="E502" s="157" t="s">
        <v>656</v>
      </c>
    </row>
    <row r="503" spans="1:5" x14ac:dyDescent="0.2">
      <c r="A503" s="157" t="s">
        <v>610</v>
      </c>
      <c r="B503" s="159" t="s">
        <v>1612</v>
      </c>
      <c r="C503" s="157" t="s">
        <v>1613</v>
      </c>
      <c r="D503" s="157" t="s">
        <v>1547</v>
      </c>
      <c r="E503" s="157" t="s">
        <v>613</v>
      </c>
    </row>
    <row r="504" spans="1:5" x14ac:dyDescent="0.2">
      <c r="A504" s="157" t="s">
        <v>610</v>
      </c>
      <c r="B504" s="159" t="s">
        <v>1614</v>
      </c>
      <c r="C504" s="157" t="s">
        <v>1615</v>
      </c>
      <c r="D504" s="157" t="s">
        <v>1547</v>
      </c>
      <c r="E504" s="157" t="s">
        <v>656</v>
      </c>
    </row>
    <row r="505" spans="1:5" x14ac:dyDescent="0.2">
      <c r="A505" s="157" t="s">
        <v>610</v>
      </c>
      <c r="B505" s="159" t="s">
        <v>1616</v>
      </c>
      <c r="C505" s="157" t="s">
        <v>1617</v>
      </c>
      <c r="D505" s="157" t="s">
        <v>1618</v>
      </c>
      <c r="E505" s="157" t="s">
        <v>613</v>
      </c>
    </row>
    <row r="506" spans="1:5" x14ac:dyDescent="0.2">
      <c r="A506" s="157" t="s">
        <v>610</v>
      </c>
      <c r="B506" s="159" t="s">
        <v>1619</v>
      </c>
      <c r="C506" s="157" t="s">
        <v>1620</v>
      </c>
      <c r="D506" s="157" t="s">
        <v>1618</v>
      </c>
      <c r="E506" s="157" t="s">
        <v>656</v>
      </c>
    </row>
    <row r="507" spans="1:5" x14ac:dyDescent="0.2">
      <c r="A507" s="157" t="s">
        <v>610</v>
      </c>
      <c r="B507" s="159" t="s">
        <v>1621</v>
      </c>
      <c r="C507" s="157" t="s">
        <v>1622</v>
      </c>
      <c r="D507" s="157" t="s">
        <v>1618</v>
      </c>
      <c r="E507" s="157" t="s">
        <v>656</v>
      </c>
    </row>
    <row r="508" spans="1:5" x14ac:dyDescent="0.2">
      <c r="A508" s="157" t="s">
        <v>610</v>
      </c>
      <c r="B508" s="159" t="s">
        <v>1623</v>
      </c>
      <c r="C508" s="157" t="s">
        <v>1624</v>
      </c>
      <c r="D508" s="157" t="s">
        <v>1618</v>
      </c>
      <c r="E508" s="157" t="s">
        <v>656</v>
      </c>
    </row>
    <row r="509" spans="1:5" x14ac:dyDescent="0.2">
      <c r="A509" s="157" t="s">
        <v>610</v>
      </c>
      <c r="B509" s="159" t="s">
        <v>1625</v>
      </c>
      <c r="C509" s="157" t="s">
        <v>1626</v>
      </c>
      <c r="D509" s="157" t="s">
        <v>1618</v>
      </c>
      <c r="E509" s="157" t="s">
        <v>656</v>
      </c>
    </row>
    <row r="510" spans="1:5" x14ac:dyDescent="0.2">
      <c r="A510" s="157" t="s">
        <v>610</v>
      </c>
      <c r="B510" s="159" t="s">
        <v>1627</v>
      </c>
      <c r="C510" s="157" t="s">
        <v>1628</v>
      </c>
      <c r="D510" s="157" t="s">
        <v>1618</v>
      </c>
      <c r="E510" s="157" t="s">
        <v>656</v>
      </c>
    </row>
    <row r="511" spans="1:5" x14ac:dyDescent="0.2">
      <c r="A511" s="157" t="s">
        <v>610</v>
      </c>
      <c r="B511" s="159" t="s">
        <v>1629</v>
      </c>
      <c r="C511" s="157" t="s">
        <v>1630</v>
      </c>
      <c r="D511" s="157" t="s">
        <v>1618</v>
      </c>
      <c r="E511" s="157" t="s">
        <v>656</v>
      </c>
    </row>
    <row r="512" spans="1:5" x14ac:dyDescent="0.2">
      <c r="A512" s="157" t="s">
        <v>610</v>
      </c>
      <c r="B512" s="159" t="s">
        <v>1631</v>
      </c>
      <c r="C512" s="157" t="s">
        <v>1632</v>
      </c>
      <c r="D512" s="157" t="s">
        <v>1618</v>
      </c>
      <c r="E512" s="157" t="s">
        <v>656</v>
      </c>
    </row>
    <row r="513" spans="1:5" x14ac:dyDescent="0.2">
      <c r="A513" s="157" t="s">
        <v>610</v>
      </c>
      <c r="B513" s="159" t="s">
        <v>1633</v>
      </c>
      <c r="C513" s="157" t="s">
        <v>1634</v>
      </c>
      <c r="D513" s="157" t="s">
        <v>1618</v>
      </c>
      <c r="E513" s="157" t="s">
        <v>656</v>
      </c>
    </row>
    <row r="514" spans="1:5" x14ac:dyDescent="0.2">
      <c r="A514" s="157" t="s">
        <v>610</v>
      </c>
      <c r="B514" s="159" t="s">
        <v>1635</v>
      </c>
      <c r="C514" s="157" t="s">
        <v>1636</v>
      </c>
      <c r="D514" s="157" t="s">
        <v>1618</v>
      </c>
      <c r="E514" s="157" t="s">
        <v>656</v>
      </c>
    </row>
    <row r="515" spans="1:5" x14ac:dyDescent="0.2">
      <c r="A515" s="157" t="s">
        <v>610</v>
      </c>
      <c r="B515" s="159" t="s">
        <v>1637</v>
      </c>
      <c r="C515" s="157" t="s">
        <v>1638</v>
      </c>
      <c r="D515" s="157" t="s">
        <v>1618</v>
      </c>
      <c r="E515" s="157" t="s">
        <v>656</v>
      </c>
    </row>
    <row r="516" spans="1:5" x14ac:dyDescent="0.2">
      <c r="A516" s="157" t="s">
        <v>610</v>
      </c>
      <c r="B516" s="159" t="s">
        <v>1639</v>
      </c>
      <c r="C516" s="157" t="s">
        <v>1640</v>
      </c>
      <c r="D516" s="157" t="s">
        <v>1618</v>
      </c>
      <c r="E516" s="157" t="s">
        <v>656</v>
      </c>
    </row>
    <row r="517" spans="1:5" x14ac:dyDescent="0.2">
      <c r="A517" s="157" t="s">
        <v>610</v>
      </c>
      <c r="B517" s="159" t="s">
        <v>1641</v>
      </c>
      <c r="C517" s="157" t="s">
        <v>1642</v>
      </c>
      <c r="D517" s="157" t="s">
        <v>1618</v>
      </c>
      <c r="E517" s="157" t="s">
        <v>656</v>
      </c>
    </row>
    <row r="518" spans="1:5" x14ac:dyDescent="0.2">
      <c r="A518" s="157" t="s">
        <v>610</v>
      </c>
      <c r="B518" s="159" t="s">
        <v>1643</v>
      </c>
      <c r="C518" s="157" t="s">
        <v>1644</v>
      </c>
      <c r="D518" s="157" t="s">
        <v>1618</v>
      </c>
      <c r="E518" s="157" t="s">
        <v>656</v>
      </c>
    </row>
    <row r="519" spans="1:5" x14ac:dyDescent="0.2">
      <c r="A519" s="157" t="s">
        <v>610</v>
      </c>
      <c r="B519" s="159" t="s">
        <v>1645</v>
      </c>
      <c r="C519" s="157" t="s">
        <v>1646</v>
      </c>
      <c r="D519" s="157" t="s">
        <v>1618</v>
      </c>
      <c r="E519" s="157" t="s">
        <v>656</v>
      </c>
    </row>
    <row r="520" spans="1:5" x14ac:dyDescent="0.2">
      <c r="A520" s="157" t="s">
        <v>610</v>
      </c>
      <c r="B520" s="159" t="s">
        <v>1647</v>
      </c>
      <c r="C520" s="157" t="s">
        <v>1648</v>
      </c>
      <c r="D520" s="157" t="s">
        <v>1618</v>
      </c>
      <c r="E520" s="157" t="s">
        <v>656</v>
      </c>
    </row>
    <row r="521" spans="1:5" x14ac:dyDescent="0.2">
      <c r="A521" s="157" t="s">
        <v>610</v>
      </c>
      <c r="B521" s="159" t="s">
        <v>1649</v>
      </c>
      <c r="C521" s="157" t="s">
        <v>1650</v>
      </c>
      <c r="D521" s="157" t="s">
        <v>1618</v>
      </c>
      <c r="E521" s="157" t="s">
        <v>656</v>
      </c>
    </row>
    <row r="522" spans="1:5" x14ac:dyDescent="0.2">
      <c r="A522" s="157" t="s">
        <v>610</v>
      </c>
      <c r="B522" s="159" t="s">
        <v>1651</v>
      </c>
      <c r="C522" s="157" t="s">
        <v>1652</v>
      </c>
      <c r="D522" s="157" t="s">
        <v>1618</v>
      </c>
      <c r="E522" s="157" t="s">
        <v>656</v>
      </c>
    </row>
    <row r="523" spans="1:5" x14ac:dyDescent="0.2">
      <c r="A523" s="157" t="s">
        <v>610</v>
      </c>
      <c r="B523" s="159" t="s">
        <v>1653</v>
      </c>
      <c r="C523" s="157" t="s">
        <v>1654</v>
      </c>
      <c r="D523" s="157" t="s">
        <v>1618</v>
      </c>
      <c r="E523" s="157" t="s">
        <v>656</v>
      </c>
    </row>
    <row r="524" spans="1:5" x14ac:dyDescent="0.2">
      <c r="A524" s="157" t="s">
        <v>610</v>
      </c>
      <c r="B524" s="159" t="s">
        <v>1655</v>
      </c>
      <c r="C524" s="157" t="s">
        <v>1656</v>
      </c>
      <c r="D524" s="157" t="s">
        <v>1618</v>
      </c>
      <c r="E524" s="157" t="s">
        <v>656</v>
      </c>
    </row>
    <row r="525" spans="1:5" x14ac:dyDescent="0.2">
      <c r="A525" s="157" t="s">
        <v>610</v>
      </c>
      <c r="B525" s="159" t="s">
        <v>1657</v>
      </c>
      <c r="C525" s="157" t="s">
        <v>1658</v>
      </c>
      <c r="D525" s="157" t="s">
        <v>1618</v>
      </c>
      <c r="E525" s="157" t="s">
        <v>656</v>
      </c>
    </row>
    <row r="526" spans="1:5" x14ac:dyDescent="0.2">
      <c r="A526" s="157" t="s">
        <v>610</v>
      </c>
      <c r="B526" s="159" t="s">
        <v>1659</v>
      </c>
      <c r="C526" s="157" t="s">
        <v>1660</v>
      </c>
      <c r="D526" s="157" t="s">
        <v>1618</v>
      </c>
      <c r="E526" s="157" t="s">
        <v>656</v>
      </c>
    </row>
    <row r="527" spans="1:5" x14ac:dyDescent="0.2">
      <c r="A527" s="157" t="s">
        <v>610</v>
      </c>
      <c r="B527" s="159" t="s">
        <v>1661</v>
      </c>
      <c r="C527" s="157" t="s">
        <v>1662</v>
      </c>
      <c r="D527" s="157" t="s">
        <v>1618</v>
      </c>
      <c r="E527" s="157" t="s">
        <v>656</v>
      </c>
    </row>
    <row r="528" spans="1:5" x14ac:dyDescent="0.2">
      <c r="A528" s="157" t="s">
        <v>610</v>
      </c>
      <c r="B528" s="159" t="s">
        <v>1663</v>
      </c>
      <c r="C528" s="157" t="s">
        <v>1664</v>
      </c>
      <c r="D528" s="157" t="s">
        <v>1618</v>
      </c>
      <c r="E528" s="157" t="s">
        <v>656</v>
      </c>
    </row>
    <row r="529" spans="1:5" x14ac:dyDescent="0.2">
      <c r="A529" s="157" t="s">
        <v>610</v>
      </c>
      <c r="B529" s="159" t="s">
        <v>1665</v>
      </c>
      <c r="C529" s="157" t="s">
        <v>1666</v>
      </c>
      <c r="D529" s="157" t="s">
        <v>1618</v>
      </c>
      <c r="E529" s="157" t="s">
        <v>656</v>
      </c>
    </row>
    <row r="530" spans="1:5" x14ac:dyDescent="0.2">
      <c r="A530" s="157" t="s">
        <v>610</v>
      </c>
      <c r="B530" s="159" t="s">
        <v>1667</v>
      </c>
      <c r="C530" s="157" t="s">
        <v>1668</v>
      </c>
      <c r="D530" s="157" t="s">
        <v>1618</v>
      </c>
      <c r="E530" s="157" t="s">
        <v>656</v>
      </c>
    </row>
    <row r="531" spans="1:5" x14ac:dyDescent="0.2">
      <c r="A531" s="157" t="s">
        <v>610</v>
      </c>
      <c r="B531" s="159" t="s">
        <v>1669</v>
      </c>
      <c r="C531" s="157" t="s">
        <v>1670</v>
      </c>
      <c r="D531" s="157" t="s">
        <v>1618</v>
      </c>
      <c r="E531" s="157" t="s">
        <v>656</v>
      </c>
    </row>
    <row r="532" spans="1:5" x14ac:dyDescent="0.2">
      <c r="A532" s="157" t="s">
        <v>610</v>
      </c>
      <c r="B532" s="159" t="s">
        <v>1671</v>
      </c>
      <c r="C532" s="157" t="s">
        <v>1672</v>
      </c>
      <c r="D532" s="157" t="s">
        <v>1618</v>
      </c>
      <c r="E532" s="157" t="s">
        <v>656</v>
      </c>
    </row>
    <row r="533" spans="1:5" x14ac:dyDescent="0.2">
      <c r="A533" s="157" t="s">
        <v>610</v>
      </c>
      <c r="B533" s="159" t="s">
        <v>1673</v>
      </c>
      <c r="C533" s="157" t="s">
        <v>1674</v>
      </c>
      <c r="D533" s="157" t="s">
        <v>1618</v>
      </c>
      <c r="E533" s="157" t="s">
        <v>656</v>
      </c>
    </row>
    <row r="534" spans="1:5" x14ac:dyDescent="0.2">
      <c r="A534" s="157" t="s">
        <v>610</v>
      </c>
      <c r="B534" s="159" t="s">
        <v>1675</v>
      </c>
      <c r="C534" s="157" t="s">
        <v>1676</v>
      </c>
      <c r="D534" s="157" t="s">
        <v>1618</v>
      </c>
      <c r="E534" s="157" t="s">
        <v>656</v>
      </c>
    </row>
    <row r="535" spans="1:5" x14ac:dyDescent="0.2">
      <c r="A535" s="157" t="s">
        <v>610</v>
      </c>
      <c r="B535" s="159" t="s">
        <v>1677</v>
      </c>
      <c r="C535" s="157" t="s">
        <v>1678</v>
      </c>
      <c r="D535" s="157" t="s">
        <v>1618</v>
      </c>
      <c r="E535" s="157" t="s">
        <v>656</v>
      </c>
    </row>
    <row r="536" spans="1:5" x14ac:dyDescent="0.2">
      <c r="A536" s="157" t="s">
        <v>610</v>
      </c>
      <c r="B536" s="159" t="s">
        <v>1679</v>
      </c>
      <c r="C536" s="157" t="s">
        <v>1680</v>
      </c>
      <c r="D536" s="157" t="s">
        <v>1618</v>
      </c>
      <c r="E536" s="157" t="s">
        <v>656</v>
      </c>
    </row>
    <row r="537" spans="1:5" x14ac:dyDescent="0.2">
      <c r="A537" s="157" t="s">
        <v>610</v>
      </c>
      <c r="B537" s="159" t="s">
        <v>1681</v>
      </c>
      <c r="C537" s="157" t="s">
        <v>1682</v>
      </c>
      <c r="D537" s="157" t="s">
        <v>1683</v>
      </c>
      <c r="E537" s="157" t="s">
        <v>656</v>
      </c>
    </row>
    <row r="538" spans="1:5" x14ac:dyDescent="0.2">
      <c r="A538" s="157" t="s">
        <v>610</v>
      </c>
      <c r="B538" s="159" t="s">
        <v>1684</v>
      </c>
      <c r="C538" s="157" t="s">
        <v>1685</v>
      </c>
      <c r="D538" s="157" t="s">
        <v>1683</v>
      </c>
      <c r="E538" s="157" t="s">
        <v>656</v>
      </c>
    </row>
    <row r="539" spans="1:5" x14ac:dyDescent="0.2">
      <c r="A539" s="157" t="s">
        <v>610</v>
      </c>
      <c r="B539" s="159" t="s">
        <v>1686</v>
      </c>
      <c r="C539" s="157" t="s">
        <v>1687</v>
      </c>
      <c r="D539" s="157" t="s">
        <v>1683</v>
      </c>
      <c r="E539" s="157" t="s">
        <v>656</v>
      </c>
    </row>
    <row r="540" spans="1:5" x14ac:dyDescent="0.2">
      <c r="A540" s="157" t="s">
        <v>610</v>
      </c>
      <c r="B540" s="159" t="s">
        <v>1688</v>
      </c>
      <c r="C540" s="157" t="s">
        <v>1689</v>
      </c>
      <c r="D540" s="157" t="s">
        <v>1690</v>
      </c>
      <c r="E540" s="157" t="s">
        <v>613</v>
      </c>
    </row>
    <row r="541" spans="1:5" x14ac:dyDescent="0.2">
      <c r="A541" s="157" t="s">
        <v>610</v>
      </c>
      <c r="B541" s="159" t="s">
        <v>1691</v>
      </c>
      <c r="C541" s="157" t="s">
        <v>1692</v>
      </c>
      <c r="D541" s="157" t="s">
        <v>1690</v>
      </c>
      <c r="E541" s="157" t="s">
        <v>656</v>
      </c>
    </row>
    <row r="542" spans="1:5" x14ac:dyDescent="0.2">
      <c r="A542" s="157" t="s">
        <v>610</v>
      </c>
      <c r="B542" s="159" t="s">
        <v>1693</v>
      </c>
      <c r="C542" s="157" t="s">
        <v>1694</v>
      </c>
      <c r="D542" s="157" t="s">
        <v>1695</v>
      </c>
      <c r="E542" s="157" t="s">
        <v>656</v>
      </c>
    </row>
    <row r="543" spans="1:5" x14ac:dyDescent="0.2">
      <c r="A543" s="157" t="s">
        <v>610</v>
      </c>
      <c r="B543" s="159" t="s">
        <v>1696</v>
      </c>
      <c r="C543" s="157" t="s">
        <v>1697</v>
      </c>
      <c r="D543" s="157" t="s">
        <v>1695</v>
      </c>
      <c r="E543" s="157" t="s">
        <v>656</v>
      </c>
    </row>
    <row r="544" spans="1:5" x14ac:dyDescent="0.2">
      <c r="A544" s="157" t="s">
        <v>610</v>
      </c>
      <c r="B544" s="159" t="s">
        <v>1698</v>
      </c>
      <c r="C544" s="157" t="s">
        <v>1699</v>
      </c>
      <c r="D544" s="157" t="s">
        <v>1695</v>
      </c>
      <c r="E544" s="157" t="s">
        <v>613</v>
      </c>
    </row>
    <row r="545" spans="1:5" x14ac:dyDescent="0.2">
      <c r="A545" s="157" t="s">
        <v>610</v>
      </c>
      <c r="B545" s="159" t="s">
        <v>1700</v>
      </c>
      <c r="C545" s="157" t="s">
        <v>1701</v>
      </c>
      <c r="D545" s="157" t="s">
        <v>1695</v>
      </c>
      <c r="E545" s="157" t="s">
        <v>656</v>
      </c>
    </row>
    <row r="546" spans="1:5" x14ac:dyDescent="0.2">
      <c r="A546" s="157" t="s">
        <v>610</v>
      </c>
      <c r="B546" s="159" t="s">
        <v>1702</v>
      </c>
      <c r="C546" s="157" t="s">
        <v>1703</v>
      </c>
      <c r="D546" s="157" t="s">
        <v>1704</v>
      </c>
      <c r="E546" s="157" t="s">
        <v>613</v>
      </c>
    </row>
    <row r="547" spans="1:5" x14ac:dyDescent="0.2">
      <c r="A547" s="157" t="s">
        <v>610</v>
      </c>
      <c r="B547" s="159" t="s">
        <v>1705</v>
      </c>
      <c r="C547" s="157" t="s">
        <v>1706</v>
      </c>
      <c r="D547" s="157" t="s">
        <v>1704</v>
      </c>
      <c r="E547" s="157" t="s">
        <v>613</v>
      </c>
    </row>
    <row r="548" spans="1:5" x14ac:dyDescent="0.2">
      <c r="A548" s="157" t="s">
        <v>610</v>
      </c>
      <c r="B548" s="159" t="s">
        <v>1707</v>
      </c>
      <c r="C548" s="157" t="s">
        <v>1708</v>
      </c>
      <c r="D548" s="157" t="s">
        <v>1709</v>
      </c>
      <c r="E548" s="157" t="s">
        <v>656</v>
      </c>
    </row>
    <row r="549" spans="1:5" x14ac:dyDescent="0.2">
      <c r="A549" s="157" t="s">
        <v>610</v>
      </c>
      <c r="B549" s="159" t="s">
        <v>1710</v>
      </c>
      <c r="C549" s="157" t="s">
        <v>1711</v>
      </c>
      <c r="D549" s="157" t="s">
        <v>1709</v>
      </c>
      <c r="E549" s="157" t="s">
        <v>656</v>
      </c>
    </row>
    <row r="550" spans="1:5" x14ac:dyDescent="0.2">
      <c r="A550" s="157" t="s">
        <v>610</v>
      </c>
      <c r="B550" s="159" t="s">
        <v>1712</v>
      </c>
      <c r="C550" s="157" t="s">
        <v>1713</v>
      </c>
      <c r="D550" s="157" t="s">
        <v>1709</v>
      </c>
      <c r="E550" s="157" t="s">
        <v>656</v>
      </c>
    </row>
    <row r="551" spans="1:5" x14ac:dyDescent="0.2">
      <c r="A551" s="157" t="s">
        <v>610</v>
      </c>
      <c r="B551" s="159" t="s">
        <v>1714</v>
      </c>
      <c r="C551" s="157" t="s">
        <v>1715</v>
      </c>
      <c r="D551" s="157" t="s">
        <v>1709</v>
      </c>
      <c r="E551" s="157" t="s">
        <v>656</v>
      </c>
    </row>
    <row r="552" spans="1:5" x14ac:dyDescent="0.2">
      <c r="A552" s="157" t="s">
        <v>610</v>
      </c>
      <c r="B552" s="159" t="s">
        <v>1716</v>
      </c>
      <c r="C552" s="157" t="s">
        <v>1717</v>
      </c>
      <c r="D552" s="157" t="s">
        <v>1718</v>
      </c>
      <c r="E552" s="157" t="s">
        <v>656</v>
      </c>
    </row>
    <row r="553" spans="1:5" x14ac:dyDescent="0.2">
      <c r="A553" s="157" t="s">
        <v>610</v>
      </c>
      <c r="B553" s="159" t="s">
        <v>1719</v>
      </c>
      <c r="C553" s="157" t="s">
        <v>1720</v>
      </c>
      <c r="D553" s="157" t="s">
        <v>1718</v>
      </c>
      <c r="E553" s="157" t="s">
        <v>656</v>
      </c>
    </row>
    <row r="554" spans="1:5" x14ac:dyDescent="0.2">
      <c r="A554" s="157" t="s">
        <v>610</v>
      </c>
      <c r="B554" s="159" t="s">
        <v>1721</v>
      </c>
      <c r="C554" s="157" t="s">
        <v>1722</v>
      </c>
      <c r="D554" s="157" t="s">
        <v>1718</v>
      </c>
      <c r="E554" s="157" t="s">
        <v>656</v>
      </c>
    </row>
    <row r="555" spans="1:5" x14ac:dyDescent="0.2">
      <c r="A555" s="157" t="s">
        <v>610</v>
      </c>
      <c r="B555" s="159" t="s">
        <v>1723</v>
      </c>
      <c r="C555" s="157" t="s">
        <v>1724</v>
      </c>
      <c r="D555" s="157" t="s">
        <v>1718</v>
      </c>
      <c r="E555" s="157" t="s">
        <v>656</v>
      </c>
    </row>
    <row r="556" spans="1:5" x14ac:dyDescent="0.2">
      <c r="A556" s="157" t="s">
        <v>610</v>
      </c>
      <c r="B556" s="159" t="s">
        <v>1725</v>
      </c>
      <c r="C556" s="157" t="s">
        <v>1726</v>
      </c>
      <c r="D556" s="157" t="s">
        <v>1727</v>
      </c>
      <c r="E556" s="157" t="s">
        <v>613</v>
      </c>
    </row>
    <row r="557" spans="1:5" x14ac:dyDescent="0.2">
      <c r="A557" s="157" t="s">
        <v>610</v>
      </c>
      <c r="B557" s="159" t="s">
        <v>1728</v>
      </c>
      <c r="C557" s="157" t="s">
        <v>1729</v>
      </c>
      <c r="D557" s="157" t="s">
        <v>1727</v>
      </c>
      <c r="E557" s="157" t="s">
        <v>613</v>
      </c>
    </row>
    <row r="558" spans="1:5" x14ac:dyDescent="0.2">
      <c r="A558" s="157" t="s">
        <v>610</v>
      </c>
      <c r="B558" s="159" t="s">
        <v>1730</v>
      </c>
      <c r="C558" s="157" t="s">
        <v>1731</v>
      </c>
      <c r="D558" s="157" t="s">
        <v>1727</v>
      </c>
      <c r="E558" s="157" t="s">
        <v>656</v>
      </c>
    </row>
    <row r="559" spans="1:5" x14ac:dyDescent="0.2">
      <c r="A559" s="157" t="s">
        <v>610</v>
      </c>
      <c r="B559" s="159" t="s">
        <v>1732</v>
      </c>
      <c r="C559" s="157" t="s">
        <v>1733</v>
      </c>
      <c r="D559" s="157" t="s">
        <v>1727</v>
      </c>
      <c r="E559" s="157" t="s">
        <v>613</v>
      </c>
    </row>
    <row r="560" spans="1:5" x14ac:dyDescent="0.2">
      <c r="A560" s="157" t="s">
        <v>610</v>
      </c>
      <c r="B560" s="159" t="s">
        <v>1734</v>
      </c>
      <c r="C560" s="157" t="s">
        <v>1735</v>
      </c>
      <c r="D560" s="157" t="s">
        <v>1727</v>
      </c>
      <c r="E560" s="157" t="s">
        <v>613</v>
      </c>
    </row>
    <row r="561" spans="1:5" x14ac:dyDescent="0.2">
      <c r="A561" s="157" t="s">
        <v>610</v>
      </c>
      <c r="B561" s="159" t="s">
        <v>1736</v>
      </c>
      <c r="C561" s="157" t="s">
        <v>1737</v>
      </c>
      <c r="D561" s="157" t="s">
        <v>1727</v>
      </c>
      <c r="E561" s="157" t="s">
        <v>666</v>
      </c>
    </row>
    <row r="562" spans="1:5" x14ac:dyDescent="0.2">
      <c r="A562" s="157" t="s">
        <v>610</v>
      </c>
      <c r="B562" s="159" t="s">
        <v>1738</v>
      </c>
      <c r="C562" s="157" t="s">
        <v>1739</v>
      </c>
      <c r="D562" s="157" t="s">
        <v>1740</v>
      </c>
      <c r="E562" s="157" t="s">
        <v>613</v>
      </c>
    </row>
    <row r="563" spans="1:5" x14ac:dyDescent="0.2">
      <c r="A563" s="157" t="s">
        <v>610</v>
      </c>
      <c r="B563" s="159" t="s">
        <v>1741</v>
      </c>
      <c r="C563" s="157" t="s">
        <v>1742</v>
      </c>
      <c r="D563" s="157" t="s">
        <v>1740</v>
      </c>
      <c r="E563" s="157" t="s">
        <v>613</v>
      </c>
    </row>
    <row r="564" spans="1:5" x14ac:dyDescent="0.2">
      <c r="A564" s="157" t="s">
        <v>610</v>
      </c>
      <c r="B564" s="159" t="s">
        <v>1743</v>
      </c>
      <c r="C564" s="157" t="s">
        <v>1744</v>
      </c>
      <c r="D564" s="157" t="s">
        <v>1745</v>
      </c>
      <c r="E564" s="157" t="s">
        <v>656</v>
      </c>
    </row>
    <row r="565" spans="1:5" x14ac:dyDescent="0.2">
      <c r="A565" s="157" t="s">
        <v>610</v>
      </c>
      <c r="B565" s="159" t="s">
        <v>1746</v>
      </c>
      <c r="C565" s="157" t="s">
        <v>1747</v>
      </c>
      <c r="D565" s="157" t="s">
        <v>1745</v>
      </c>
      <c r="E565" s="157" t="s">
        <v>666</v>
      </c>
    </row>
    <row r="566" spans="1:5" x14ac:dyDescent="0.2">
      <c r="A566" s="157" t="s">
        <v>610</v>
      </c>
      <c r="B566" s="159" t="s">
        <v>1748</v>
      </c>
      <c r="C566" s="157" t="s">
        <v>1749</v>
      </c>
      <c r="D566" s="157" t="s">
        <v>1745</v>
      </c>
      <c r="E566" s="157" t="s">
        <v>656</v>
      </c>
    </row>
    <row r="567" spans="1:5" x14ac:dyDescent="0.2">
      <c r="A567" s="157" t="s">
        <v>610</v>
      </c>
      <c r="B567" s="159" t="s">
        <v>1750</v>
      </c>
      <c r="C567" s="157" t="s">
        <v>1751</v>
      </c>
      <c r="D567" s="157" t="s">
        <v>1745</v>
      </c>
      <c r="E567" s="157" t="s">
        <v>656</v>
      </c>
    </row>
    <row r="568" spans="1:5" x14ac:dyDescent="0.2">
      <c r="A568" s="157" t="s">
        <v>610</v>
      </c>
      <c r="B568" s="159" t="s">
        <v>1752</v>
      </c>
      <c r="C568" s="157" t="s">
        <v>1753</v>
      </c>
      <c r="D568" s="157" t="s">
        <v>1745</v>
      </c>
      <c r="E568" s="157" t="s">
        <v>656</v>
      </c>
    </row>
    <row r="569" spans="1:5" x14ac:dyDescent="0.2">
      <c r="A569" s="157" t="s">
        <v>610</v>
      </c>
      <c r="B569" s="159" t="s">
        <v>1754</v>
      </c>
      <c r="C569" s="157" t="s">
        <v>1755</v>
      </c>
      <c r="D569" s="157" t="s">
        <v>1756</v>
      </c>
      <c r="E569" s="157" t="s">
        <v>656</v>
      </c>
    </row>
    <row r="570" spans="1:5" x14ac:dyDescent="0.2">
      <c r="A570" s="157" t="s">
        <v>610</v>
      </c>
      <c r="B570" s="159" t="s">
        <v>1757</v>
      </c>
      <c r="C570" s="157" t="s">
        <v>1758</v>
      </c>
      <c r="D570" s="157" t="s">
        <v>1756</v>
      </c>
      <c r="E570" s="157" t="s">
        <v>656</v>
      </c>
    </row>
    <row r="571" spans="1:5" x14ac:dyDescent="0.2">
      <c r="A571" s="157" t="s">
        <v>610</v>
      </c>
      <c r="B571" s="159" t="s">
        <v>1759</v>
      </c>
      <c r="C571" s="157" t="s">
        <v>1760</v>
      </c>
      <c r="D571" s="157" t="s">
        <v>1756</v>
      </c>
      <c r="E571" s="157" t="s">
        <v>613</v>
      </c>
    </row>
    <row r="572" spans="1:5" x14ac:dyDescent="0.2">
      <c r="A572" s="157" t="s">
        <v>610</v>
      </c>
      <c r="B572" s="159" t="s">
        <v>1761</v>
      </c>
      <c r="C572" s="157" t="s">
        <v>1762</v>
      </c>
      <c r="D572" s="157" t="s">
        <v>1756</v>
      </c>
      <c r="E572" s="157" t="s">
        <v>656</v>
      </c>
    </row>
    <row r="573" spans="1:5" x14ac:dyDescent="0.2">
      <c r="A573" s="157" t="s">
        <v>610</v>
      </c>
      <c r="B573" s="159" t="s">
        <v>1763</v>
      </c>
      <c r="C573" s="157" t="s">
        <v>680</v>
      </c>
      <c r="D573" s="157" t="s">
        <v>1764</v>
      </c>
      <c r="E573" s="157" t="s">
        <v>656</v>
      </c>
    </row>
    <row r="574" spans="1:5" x14ac:dyDescent="0.2">
      <c r="A574" s="157" t="s">
        <v>610</v>
      </c>
      <c r="B574" s="159" t="s">
        <v>1765</v>
      </c>
      <c r="C574" s="157" t="s">
        <v>683</v>
      </c>
      <c r="D574" s="157" t="s">
        <v>1764</v>
      </c>
      <c r="E574" s="157" t="s">
        <v>656</v>
      </c>
    </row>
    <row r="575" spans="1:5" x14ac:dyDescent="0.2">
      <c r="A575" s="157" t="s">
        <v>610</v>
      </c>
      <c r="B575" s="159" t="s">
        <v>1766</v>
      </c>
      <c r="C575" s="157" t="s">
        <v>685</v>
      </c>
      <c r="D575" s="157" t="s">
        <v>1764</v>
      </c>
      <c r="E575" s="157" t="s">
        <v>656</v>
      </c>
    </row>
    <row r="576" spans="1:5" x14ac:dyDescent="0.2">
      <c r="A576" s="157" t="s">
        <v>610</v>
      </c>
      <c r="B576" s="159" t="s">
        <v>1767</v>
      </c>
      <c r="C576" s="157" t="s">
        <v>687</v>
      </c>
      <c r="D576" s="157" t="s">
        <v>1768</v>
      </c>
      <c r="E576" s="157" t="s">
        <v>656</v>
      </c>
    </row>
    <row r="577" spans="1:5" x14ac:dyDescent="0.2">
      <c r="A577" s="157" t="s">
        <v>610</v>
      </c>
      <c r="B577" s="159" t="s">
        <v>1769</v>
      </c>
      <c r="C577" s="157" t="s">
        <v>739</v>
      </c>
      <c r="D577" s="157" t="s">
        <v>1768</v>
      </c>
      <c r="E577" s="157" t="s">
        <v>656</v>
      </c>
    </row>
    <row r="578" spans="1:5" x14ac:dyDescent="0.2">
      <c r="A578" s="157" t="s">
        <v>610</v>
      </c>
      <c r="B578" s="159" t="s">
        <v>1770</v>
      </c>
      <c r="C578" s="157" t="s">
        <v>690</v>
      </c>
      <c r="D578" s="157" t="s">
        <v>1771</v>
      </c>
      <c r="E578" s="157" t="s">
        <v>656</v>
      </c>
    </row>
    <row r="579" spans="1:5" x14ac:dyDescent="0.2">
      <c r="A579" s="157" t="s">
        <v>610</v>
      </c>
      <c r="B579" s="159" t="s">
        <v>1772</v>
      </c>
      <c r="C579" s="157" t="s">
        <v>693</v>
      </c>
      <c r="D579" s="157" t="s">
        <v>1771</v>
      </c>
      <c r="E579" s="157" t="s">
        <v>656</v>
      </c>
    </row>
    <row r="580" spans="1:5" x14ac:dyDescent="0.2">
      <c r="A580" s="157" t="s">
        <v>610</v>
      </c>
      <c r="B580" s="159" t="s">
        <v>1773</v>
      </c>
      <c r="C580" s="157" t="s">
        <v>1774</v>
      </c>
      <c r="D580" s="157" t="s">
        <v>1775</v>
      </c>
      <c r="E580" s="157" t="s">
        <v>613</v>
      </c>
    </row>
    <row r="581" spans="1:5" x14ac:dyDescent="0.2">
      <c r="A581" s="157" t="s">
        <v>610</v>
      </c>
      <c r="B581" s="159" t="s">
        <v>1776</v>
      </c>
      <c r="C581" s="157" t="s">
        <v>1777</v>
      </c>
      <c r="D581" s="157" t="s">
        <v>1775</v>
      </c>
      <c r="E581" s="157" t="s">
        <v>613</v>
      </c>
    </row>
    <row r="582" spans="1:5" x14ac:dyDescent="0.2">
      <c r="A582" s="157" t="s">
        <v>610</v>
      </c>
      <c r="B582" s="159" t="s">
        <v>1778</v>
      </c>
      <c r="C582" s="157" t="s">
        <v>115</v>
      </c>
      <c r="D582" s="157" t="s">
        <v>1775</v>
      </c>
      <c r="E582" s="157" t="s">
        <v>613</v>
      </c>
    </row>
    <row r="583" spans="1:5" x14ac:dyDescent="0.2">
      <c r="A583" s="157" t="s">
        <v>610</v>
      </c>
      <c r="B583" s="159" t="s">
        <v>1779</v>
      </c>
      <c r="C583" s="157" t="s">
        <v>1780</v>
      </c>
      <c r="D583" s="157" t="s">
        <v>1775</v>
      </c>
      <c r="E583" s="157" t="s">
        <v>613</v>
      </c>
    </row>
    <row r="584" spans="1:5" x14ac:dyDescent="0.2">
      <c r="A584" s="157" t="s">
        <v>610</v>
      </c>
      <c r="B584" s="159" t="s">
        <v>1781</v>
      </c>
      <c r="C584" s="157" t="s">
        <v>1782</v>
      </c>
      <c r="D584" s="157" t="s">
        <v>1775</v>
      </c>
      <c r="E584" s="157" t="s">
        <v>613</v>
      </c>
    </row>
    <row r="585" spans="1:5" x14ac:dyDescent="0.2">
      <c r="A585" s="157" t="s">
        <v>610</v>
      </c>
      <c r="B585" s="159" t="s">
        <v>1783</v>
      </c>
      <c r="C585" s="157" t="s">
        <v>1784</v>
      </c>
      <c r="D585" s="157" t="s">
        <v>1775</v>
      </c>
      <c r="E585" s="157" t="s">
        <v>613</v>
      </c>
    </row>
    <row r="586" spans="1:5" x14ac:dyDescent="0.2">
      <c r="A586" s="157" t="s">
        <v>610</v>
      </c>
      <c r="B586" s="159" t="s">
        <v>1785</v>
      </c>
      <c r="C586" s="157" t="s">
        <v>1786</v>
      </c>
      <c r="D586" s="157" t="s">
        <v>1775</v>
      </c>
      <c r="E586" s="157" t="s">
        <v>613</v>
      </c>
    </row>
    <row r="587" spans="1:5" x14ac:dyDescent="0.2">
      <c r="A587" s="157" t="s">
        <v>610</v>
      </c>
      <c r="B587" s="159" t="s">
        <v>1787</v>
      </c>
      <c r="C587" s="157" t="s">
        <v>1788</v>
      </c>
      <c r="D587" s="157" t="s">
        <v>1775</v>
      </c>
      <c r="E587" s="157" t="s">
        <v>613</v>
      </c>
    </row>
    <row r="588" spans="1:5" x14ac:dyDescent="0.2">
      <c r="A588" s="157" t="s">
        <v>610</v>
      </c>
      <c r="B588" s="159" t="s">
        <v>1789</v>
      </c>
      <c r="C588" s="157" t="s">
        <v>954</v>
      </c>
      <c r="D588" s="157" t="s">
        <v>1775</v>
      </c>
      <c r="E588" s="157" t="s">
        <v>656</v>
      </c>
    </row>
    <row r="589" spans="1:5" x14ac:dyDescent="0.2">
      <c r="A589" s="157" t="s">
        <v>610</v>
      </c>
      <c r="B589" s="159" t="s">
        <v>1790</v>
      </c>
      <c r="C589" s="157" t="s">
        <v>1791</v>
      </c>
      <c r="D589" s="157" t="s">
        <v>1792</v>
      </c>
      <c r="E589" s="157" t="s">
        <v>656</v>
      </c>
    </row>
    <row r="590" spans="1:5" x14ac:dyDescent="0.2">
      <c r="A590" s="157" t="s">
        <v>610</v>
      </c>
      <c r="B590" s="159" t="s">
        <v>1793</v>
      </c>
      <c r="C590" s="157" t="s">
        <v>1794</v>
      </c>
      <c r="D590" s="157" t="s">
        <v>1792</v>
      </c>
      <c r="E590" s="157" t="s">
        <v>656</v>
      </c>
    </row>
    <row r="591" spans="1:5" x14ac:dyDescent="0.2">
      <c r="A591" s="157" t="s">
        <v>610</v>
      </c>
      <c r="B591" s="159" t="s">
        <v>1795</v>
      </c>
      <c r="C591" s="157" t="s">
        <v>1796</v>
      </c>
      <c r="D591" s="157" t="s">
        <v>1792</v>
      </c>
      <c r="E591" s="157" t="s">
        <v>656</v>
      </c>
    </row>
    <row r="592" spans="1:5" x14ac:dyDescent="0.2">
      <c r="A592" s="157" t="s">
        <v>610</v>
      </c>
      <c r="B592" s="159" t="s">
        <v>1797</v>
      </c>
      <c r="C592" s="157" t="s">
        <v>1798</v>
      </c>
      <c r="D592" s="157" t="s">
        <v>1799</v>
      </c>
      <c r="E592" s="157" t="s">
        <v>656</v>
      </c>
    </row>
    <row r="593" spans="1:5" x14ac:dyDescent="0.2">
      <c r="A593" s="157" t="s">
        <v>610</v>
      </c>
      <c r="B593" s="159" t="s">
        <v>1800</v>
      </c>
      <c r="C593" s="157" t="s">
        <v>1801</v>
      </c>
      <c r="D593" s="157" t="s">
        <v>1802</v>
      </c>
      <c r="E593" s="157" t="s">
        <v>656</v>
      </c>
    </row>
    <row r="594" spans="1:5" x14ac:dyDescent="0.2">
      <c r="A594" s="157" t="s">
        <v>610</v>
      </c>
      <c r="B594" s="159" t="s">
        <v>1803</v>
      </c>
      <c r="C594" s="157" t="s">
        <v>1804</v>
      </c>
      <c r="D594" s="157" t="s">
        <v>1802</v>
      </c>
      <c r="E594" s="157" t="s">
        <v>656</v>
      </c>
    </row>
    <row r="595" spans="1:5" x14ac:dyDescent="0.2">
      <c r="A595" s="157" t="s">
        <v>610</v>
      </c>
      <c r="B595" s="159" t="s">
        <v>1805</v>
      </c>
      <c r="C595" s="157" t="s">
        <v>1806</v>
      </c>
      <c r="D595" s="157" t="s">
        <v>1802</v>
      </c>
      <c r="E595" s="157" t="s">
        <v>656</v>
      </c>
    </row>
    <row r="596" spans="1:5" x14ac:dyDescent="0.2">
      <c r="A596" s="157" t="s">
        <v>610</v>
      </c>
      <c r="B596" s="159" t="s">
        <v>1807</v>
      </c>
      <c r="C596" s="157" t="s">
        <v>1808</v>
      </c>
      <c r="D596" s="157" t="s">
        <v>1802</v>
      </c>
      <c r="E596" s="157" t="s">
        <v>656</v>
      </c>
    </row>
    <row r="597" spans="1:5" x14ac:dyDescent="0.2">
      <c r="A597" s="157" t="s">
        <v>610</v>
      </c>
      <c r="B597" s="159" t="s">
        <v>1809</v>
      </c>
      <c r="C597" s="157" t="s">
        <v>1810</v>
      </c>
      <c r="D597" s="157" t="s">
        <v>1802</v>
      </c>
      <c r="E597" s="157" t="s">
        <v>656</v>
      </c>
    </row>
    <row r="598" spans="1:5" x14ac:dyDescent="0.2">
      <c r="A598" s="157" t="s">
        <v>610</v>
      </c>
      <c r="B598" s="159" t="s">
        <v>1811</v>
      </c>
      <c r="C598" s="157" t="s">
        <v>1812</v>
      </c>
      <c r="D598" s="157" t="s">
        <v>1802</v>
      </c>
      <c r="E598" s="157" t="s">
        <v>656</v>
      </c>
    </row>
    <row r="599" spans="1:5" x14ac:dyDescent="0.2">
      <c r="A599" s="157" t="s">
        <v>610</v>
      </c>
      <c r="B599" s="159" t="s">
        <v>1813</v>
      </c>
      <c r="C599" s="157" t="s">
        <v>1814</v>
      </c>
      <c r="D599" s="157" t="s">
        <v>1802</v>
      </c>
      <c r="E599" s="157" t="s">
        <v>656</v>
      </c>
    </row>
    <row r="600" spans="1:5" x14ac:dyDescent="0.2">
      <c r="A600" s="157" t="s">
        <v>610</v>
      </c>
      <c r="B600" s="159" t="s">
        <v>1815</v>
      </c>
      <c r="C600" s="157" t="s">
        <v>1816</v>
      </c>
      <c r="D600" s="157" t="s">
        <v>1802</v>
      </c>
      <c r="E600" s="157" t="s">
        <v>656</v>
      </c>
    </row>
    <row r="601" spans="1:5" x14ac:dyDescent="0.2">
      <c r="A601" s="157" t="s">
        <v>610</v>
      </c>
      <c r="B601" s="159" t="s">
        <v>1817</v>
      </c>
      <c r="C601" s="157" t="s">
        <v>1818</v>
      </c>
      <c r="D601" s="157" t="s">
        <v>1802</v>
      </c>
      <c r="E601" s="157" t="s">
        <v>656</v>
      </c>
    </row>
    <row r="602" spans="1:5" x14ac:dyDescent="0.2">
      <c r="A602" s="157" t="s">
        <v>610</v>
      </c>
      <c r="B602" s="159" t="s">
        <v>1819</v>
      </c>
      <c r="C602" s="157" t="s">
        <v>1820</v>
      </c>
      <c r="D602" s="157" t="s">
        <v>1802</v>
      </c>
      <c r="E602" s="157" t="s">
        <v>656</v>
      </c>
    </row>
    <row r="603" spans="1:5" x14ac:dyDescent="0.2">
      <c r="A603" s="157" t="s">
        <v>610</v>
      </c>
      <c r="B603" s="159" t="s">
        <v>1821</v>
      </c>
      <c r="C603" s="157" t="s">
        <v>1822</v>
      </c>
      <c r="D603" s="157" t="s">
        <v>1802</v>
      </c>
      <c r="E603" s="157" t="s">
        <v>656</v>
      </c>
    </row>
    <row r="604" spans="1:5" x14ac:dyDescent="0.2">
      <c r="A604" s="157" t="s">
        <v>610</v>
      </c>
      <c r="B604" s="159" t="s">
        <v>1823</v>
      </c>
      <c r="C604" s="157" t="s">
        <v>1824</v>
      </c>
      <c r="D604" s="157" t="s">
        <v>1802</v>
      </c>
      <c r="E604" s="157" t="s">
        <v>656</v>
      </c>
    </row>
    <row r="605" spans="1:5" x14ac:dyDescent="0.2">
      <c r="A605" s="157" t="s">
        <v>610</v>
      </c>
      <c r="B605" s="159" t="s">
        <v>1825</v>
      </c>
      <c r="C605" s="157" t="s">
        <v>1826</v>
      </c>
      <c r="D605" s="157" t="s">
        <v>1802</v>
      </c>
      <c r="E605" s="157" t="s">
        <v>656</v>
      </c>
    </row>
    <row r="606" spans="1:5" x14ac:dyDescent="0.2">
      <c r="A606" s="157" t="s">
        <v>610</v>
      </c>
      <c r="B606" s="159" t="s">
        <v>1827</v>
      </c>
      <c r="C606" s="157" t="s">
        <v>1828</v>
      </c>
      <c r="D606" s="157" t="s">
        <v>1802</v>
      </c>
      <c r="E606" s="157" t="s">
        <v>656</v>
      </c>
    </row>
    <row r="607" spans="1:5" x14ac:dyDescent="0.2">
      <c r="A607" s="157" t="s">
        <v>610</v>
      </c>
      <c r="B607" s="159" t="s">
        <v>1829</v>
      </c>
      <c r="C607" s="157" t="s">
        <v>1830</v>
      </c>
      <c r="D607" s="157" t="s">
        <v>1802</v>
      </c>
      <c r="E607" s="157" t="s">
        <v>656</v>
      </c>
    </row>
    <row r="608" spans="1:5" x14ac:dyDescent="0.2">
      <c r="A608" s="157" t="s">
        <v>610</v>
      </c>
      <c r="B608" s="159" t="s">
        <v>1831</v>
      </c>
      <c r="C608" s="157" t="s">
        <v>1832</v>
      </c>
      <c r="D608" s="157" t="s">
        <v>1802</v>
      </c>
      <c r="E608" s="157" t="s">
        <v>656</v>
      </c>
    </row>
    <row r="609" spans="1:5" x14ac:dyDescent="0.2">
      <c r="A609" s="157" t="s">
        <v>610</v>
      </c>
      <c r="B609" s="159" t="s">
        <v>1833</v>
      </c>
      <c r="C609" s="157" t="s">
        <v>1834</v>
      </c>
      <c r="D609" s="157" t="s">
        <v>1802</v>
      </c>
      <c r="E609" s="157" t="s">
        <v>656</v>
      </c>
    </row>
    <row r="610" spans="1:5" x14ac:dyDescent="0.2">
      <c r="A610" s="157" t="s">
        <v>610</v>
      </c>
      <c r="B610" s="159" t="s">
        <v>1835</v>
      </c>
      <c r="C610" s="157" t="s">
        <v>1836</v>
      </c>
      <c r="D610" s="157" t="s">
        <v>1802</v>
      </c>
      <c r="E610" s="157" t="s">
        <v>656</v>
      </c>
    </row>
    <row r="611" spans="1:5" x14ac:dyDescent="0.2">
      <c r="A611" s="157" t="s">
        <v>610</v>
      </c>
      <c r="B611" s="159" t="s">
        <v>1837</v>
      </c>
      <c r="C611" s="157" t="s">
        <v>1838</v>
      </c>
      <c r="D611" s="157" t="s">
        <v>1802</v>
      </c>
      <c r="E611" s="157" t="s">
        <v>656</v>
      </c>
    </row>
    <row r="612" spans="1:5" x14ac:dyDescent="0.2">
      <c r="A612" s="157" t="s">
        <v>610</v>
      </c>
      <c r="B612" s="159" t="s">
        <v>1839</v>
      </c>
      <c r="C612" s="157" t="s">
        <v>1840</v>
      </c>
      <c r="D612" s="157" t="s">
        <v>1802</v>
      </c>
      <c r="E612" s="157" t="s">
        <v>656</v>
      </c>
    </row>
    <row r="613" spans="1:5" x14ac:dyDescent="0.2">
      <c r="A613" s="157" t="s">
        <v>610</v>
      </c>
      <c r="B613" s="159" t="s">
        <v>1841</v>
      </c>
      <c r="C613" s="157" t="s">
        <v>1842</v>
      </c>
      <c r="D613" s="157" t="s">
        <v>1802</v>
      </c>
      <c r="E613" s="157" t="s">
        <v>656</v>
      </c>
    </row>
    <row r="614" spans="1:5" x14ac:dyDescent="0.2">
      <c r="A614" s="157" t="s">
        <v>610</v>
      </c>
      <c r="B614" s="159" t="s">
        <v>1843</v>
      </c>
      <c r="C614" s="157" t="s">
        <v>1844</v>
      </c>
      <c r="D614" s="157" t="s">
        <v>1802</v>
      </c>
      <c r="E614" s="157" t="s">
        <v>656</v>
      </c>
    </row>
    <row r="615" spans="1:5" x14ac:dyDescent="0.2">
      <c r="A615" s="157" t="s">
        <v>610</v>
      </c>
      <c r="B615" s="159" t="s">
        <v>1845</v>
      </c>
      <c r="C615" s="157" t="s">
        <v>1846</v>
      </c>
      <c r="D615" s="157" t="s">
        <v>1802</v>
      </c>
      <c r="E615" s="157" t="s">
        <v>656</v>
      </c>
    </row>
    <row r="616" spans="1:5" x14ac:dyDescent="0.2">
      <c r="A616" s="157" t="s">
        <v>610</v>
      </c>
      <c r="B616" s="159" t="s">
        <v>1847</v>
      </c>
      <c r="C616" s="157" t="s">
        <v>1848</v>
      </c>
      <c r="D616" s="157" t="s">
        <v>1802</v>
      </c>
      <c r="E616" s="157" t="s">
        <v>656</v>
      </c>
    </row>
    <row r="617" spans="1:5" x14ac:dyDescent="0.2">
      <c r="A617" s="157" t="s">
        <v>610</v>
      </c>
      <c r="B617" s="159" t="s">
        <v>1849</v>
      </c>
      <c r="C617" s="157" t="s">
        <v>1850</v>
      </c>
      <c r="D617" s="157" t="s">
        <v>1802</v>
      </c>
      <c r="E617" s="157" t="s">
        <v>656</v>
      </c>
    </row>
    <row r="618" spans="1:5" x14ac:dyDescent="0.2">
      <c r="A618" s="157" t="s">
        <v>610</v>
      </c>
      <c r="B618" s="159" t="s">
        <v>1851</v>
      </c>
      <c r="C618" s="157" t="s">
        <v>1852</v>
      </c>
      <c r="D618" s="157" t="s">
        <v>1802</v>
      </c>
      <c r="E618" s="157" t="s">
        <v>656</v>
      </c>
    </row>
    <row r="619" spans="1:5" x14ac:dyDescent="0.2">
      <c r="A619" s="157" t="s">
        <v>610</v>
      </c>
      <c r="B619" s="159" t="s">
        <v>1853</v>
      </c>
      <c r="C619" s="157" t="s">
        <v>1854</v>
      </c>
      <c r="D619" s="157" t="s">
        <v>1802</v>
      </c>
      <c r="E619" s="157" t="s">
        <v>656</v>
      </c>
    </row>
    <row r="620" spans="1:5" x14ac:dyDescent="0.2">
      <c r="A620" s="157" t="s">
        <v>610</v>
      </c>
      <c r="B620" s="159" t="s">
        <v>1855</v>
      </c>
      <c r="C620" s="157" t="s">
        <v>1856</v>
      </c>
      <c r="D620" s="157" t="s">
        <v>1802</v>
      </c>
      <c r="E620" s="157" t="s">
        <v>656</v>
      </c>
    </row>
    <row r="621" spans="1:5" x14ac:dyDescent="0.2">
      <c r="A621" s="157" t="s">
        <v>610</v>
      </c>
      <c r="B621" s="159" t="s">
        <v>1857</v>
      </c>
      <c r="C621" s="157" t="s">
        <v>1858</v>
      </c>
      <c r="D621" s="157" t="s">
        <v>1802</v>
      </c>
      <c r="E621" s="157" t="s">
        <v>656</v>
      </c>
    </row>
    <row r="622" spans="1:5" x14ac:dyDescent="0.2">
      <c r="A622" s="157" t="s">
        <v>610</v>
      </c>
      <c r="B622" s="159" t="s">
        <v>1859</v>
      </c>
      <c r="C622" s="157" t="s">
        <v>1860</v>
      </c>
      <c r="D622" s="157" t="s">
        <v>1802</v>
      </c>
      <c r="E622" s="157" t="s">
        <v>656</v>
      </c>
    </row>
    <row r="623" spans="1:5" x14ac:dyDescent="0.2">
      <c r="A623" s="157" t="s">
        <v>610</v>
      </c>
      <c r="B623" s="159" t="s">
        <v>1861</v>
      </c>
      <c r="C623" s="157" t="s">
        <v>1862</v>
      </c>
      <c r="D623" s="157" t="s">
        <v>1802</v>
      </c>
      <c r="E623" s="157" t="s">
        <v>656</v>
      </c>
    </row>
    <row r="624" spans="1:5" x14ac:dyDescent="0.2">
      <c r="A624" s="157" t="s">
        <v>610</v>
      </c>
      <c r="B624" s="159" t="s">
        <v>1863</v>
      </c>
      <c r="C624" s="157" t="s">
        <v>1864</v>
      </c>
      <c r="D624" s="157" t="s">
        <v>1802</v>
      </c>
      <c r="E624" s="157" t="s">
        <v>656</v>
      </c>
    </row>
    <row r="625" spans="1:5" x14ac:dyDescent="0.2">
      <c r="A625" s="157" t="s">
        <v>610</v>
      </c>
      <c r="B625" s="159" t="s">
        <v>1865</v>
      </c>
      <c r="C625" s="157" t="s">
        <v>1866</v>
      </c>
      <c r="D625" s="157" t="s">
        <v>1802</v>
      </c>
      <c r="E625" s="157" t="s">
        <v>656</v>
      </c>
    </row>
    <row r="626" spans="1:5" x14ac:dyDescent="0.2">
      <c r="A626" s="157" t="s">
        <v>610</v>
      </c>
      <c r="B626" s="159" t="s">
        <v>1867</v>
      </c>
      <c r="C626" s="157" t="s">
        <v>1868</v>
      </c>
      <c r="D626" s="157" t="s">
        <v>1802</v>
      </c>
      <c r="E626" s="157" t="s">
        <v>656</v>
      </c>
    </row>
    <row r="627" spans="1:5" x14ac:dyDescent="0.2">
      <c r="A627" s="157" t="s">
        <v>610</v>
      </c>
      <c r="B627" s="159" t="s">
        <v>1869</v>
      </c>
      <c r="C627" s="157" t="s">
        <v>1870</v>
      </c>
      <c r="D627" s="157" t="s">
        <v>1802</v>
      </c>
      <c r="E627" s="157" t="s">
        <v>656</v>
      </c>
    </row>
    <row r="628" spans="1:5" x14ac:dyDescent="0.2">
      <c r="A628" s="157" t="s">
        <v>610</v>
      </c>
      <c r="B628" s="159" t="s">
        <v>1871</v>
      </c>
      <c r="C628" s="157" t="s">
        <v>1872</v>
      </c>
      <c r="D628" s="157" t="s">
        <v>1802</v>
      </c>
      <c r="E628" s="157" t="s">
        <v>656</v>
      </c>
    </row>
    <row r="629" spans="1:5" x14ac:dyDescent="0.2">
      <c r="A629" s="157" t="s">
        <v>610</v>
      </c>
      <c r="B629" s="159" t="s">
        <v>1873</v>
      </c>
      <c r="C629" s="157" t="s">
        <v>1874</v>
      </c>
      <c r="D629" s="157" t="s">
        <v>1802</v>
      </c>
      <c r="E629" s="157" t="s">
        <v>656</v>
      </c>
    </row>
    <row r="630" spans="1:5" x14ac:dyDescent="0.2">
      <c r="A630" s="157" t="s">
        <v>610</v>
      </c>
      <c r="B630" s="159" t="s">
        <v>1875</v>
      </c>
      <c r="C630" s="157" t="s">
        <v>1876</v>
      </c>
      <c r="D630" s="157" t="s">
        <v>1802</v>
      </c>
      <c r="E630" s="157" t="s">
        <v>656</v>
      </c>
    </row>
    <row r="631" spans="1:5" x14ac:dyDescent="0.2">
      <c r="A631" s="157" t="s">
        <v>610</v>
      </c>
      <c r="B631" s="159" t="s">
        <v>1877</v>
      </c>
      <c r="C631" s="157" t="s">
        <v>1878</v>
      </c>
      <c r="D631" s="157" t="s">
        <v>1802</v>
      </c>
      <c r="E631" s="157" t="s">
        <v>656</v>
      </c>
    </row>
    <row r="632" spans="1:5" x14ac:dyDescent="0.2">
      <c r="A632" s="157" t="s">
        <v>610</v>
      </c>
      <c r="B632" s="159" t="s">
        <v>1879</v>
      </c>
      <c r="C632" s="157" t="s">
        <v>1880</v>
      </c>
      <c r="D632" s="157" t="s">
        <v>1802</v>
      </c>
      <c r="E632" s="157" t="s">
        <v>656</v>
      </c>
    </row>
    <row r="633" spans="1:5" x14ac:dyDescent="0.2">
      <c r="A633" s="157" t="s">
        <v>610</v>
      </c>
      <c r="B633" s="159" t="s">
        <v>1881</v>
      </c>
      <c r="C633" s="157" t="s">
        <v>1882</v>
      </c>
      <c r="D633" s="157" t="s">
        <v>1802</v>
      </c>
      <c r="E633" s="157" t="s">
        <v>656</v>
      </c>
    </row>
    <row r="634" spans="1:5" x14ac:dyDescent="0.2">
      <c r="A634" s="157" t="s">
        <v>610</v>
      </c>
      <c r="B634" s="159" t="s">
        <v>1883</v>
      </c>
      <c r="C634" s="157" t="s">
        <v>1884</v>
      </c>
      <c r="D634" s="157" t="s">
        <v>1802</v>
      </c>
      <c r="E634" s="157" t="s">
        <v>656</v>
      </c>
    </row>
    <row r="635" spans="1:5" x14ac:dyDescent="0.2">
      <c r="A635" s="157" t="s">
        <v>610</v>
      </c>
      <c r="B635" s="159" t="s">
        <v>1885</v>
      </c>
      <c r="C635" s="157" t="s">
        <v>1886</v>
      </c>
      <c r="D635" s="157" t="s">
        <v>1802</v>
      </c>
      <c r="E635" s="157" t="s">
        <v>656</v>
      </c>
    </row>
    <row r="636" spans="1:5" x14ac:dyDescent="0.2">
      <c r="A636" s="157" t="s">
        <v>610</v>
      </c>
      <c r="B636" s="159" t="s">
        <v>1887</v>
      </c>
      <c r="C636" s="157" t="s">
        <v>1888</v>
      </c>
      <c r="D636" s="157" t="s">
        <v>1802</v>
      </c>
      <c r="E636" s="157" t="s">
        <v>656</v>
      </c>
    </row>
    <row r="637" spans="1:5" x14ac:dyDescent="0.2">
      <c r="A637" s="157" t="s">
        <v>610</v>
      </c>
      <c r="B637" s="159" t="s">
        <v>1889</v>
      </c>
      <c r="C637" s="157" t="s">
        <v>1890</v>
      </c>
      <c r="D637" s="157" t="s">
        <v>1802</v>
      </c>
      <c r="E637" s="157" t="s">
        <v>656</v>
      </c>
    </row>
    <row r="638" spans="1:5" x14ac:dyDescent="0.2">
      <c r="A638" s="157" t="s">
        <v>610</v>
      </c>
      <c r="B638" s="159" t="s">
        <v>1891</v>
      </c>
      <c r="C638" s="157" t="s">
        <v>1892</v>
      </c>
      <c r="D638" s="157" t="s">
        <v>1802</v>
      </c>
      <c r="E638" s="157" t="s">
        <v>656</v>
      </c>
    </row>
    <row r="639" spans="1:5" x14ac:dyDescent="0.2">
      <c r="A639" s="157" t="s">
        <v>610</v>
      </c>
      <c r="B639" s="159" t="s">
        <v>1893</v>
      </c>
      <c r="C639" s="157" t="s">
        <v>1894</v>
      </c>
      <c r="D639" s="157" t="s">
        <v>1802</v>
      </c>
      <c r="E639" s="157" t="s">
        <v>656</v>
      </c>
    </row>
    <row r="640" spans="1:5" x14ac:dyDescent="0.2">
      <c r="A640" s="157" t="s">
        <v>610</v>
      </c>
      <c r="B640" s="159" t="s">
        <v>1895</v>
      </c>
      <c r="C640" s="157" t="s">
        <v>1896</v>
      </c>
      <c r="D640" s="157" t="s">
        <v>1802</v>
      </c>
      <c r="E640" s="157" t="s">
        <v>656</v>
      </c>
    </row>
    <row r="641" spans="1:5" x14ac:dyDescent="0.2">
      <c r="A641" s="157" t="s">
        <v>610</v>
      </c>
      <c r="B641" s="159" t="s">
        <v>1897</v>
      </c>
      <c r="C641" s="157" t="s">
        <v>1898</v>
      </c>
      <c r="D641" s="157" t="s">
        <v>1802</v>
      </c>
      <c r="E641" s="157" t="s">
        <v>656</v>
      </c>
    </row>
    <row r="642" spans="1:5" x14ac:dyDescent="0.2">
      <c r="A642" s="157" t="s">
        <v>610</v>
      </c>
      <c r="B642" s="159" t="s">
        <v>1899</v>
      </c>
      <c r="C642" s="157" t="s">
        <v>1900</v>
      </c>
      <c r="D642" s="157" t="s">
        <v>1802</v>
      </c>
      <c r="E642" s="157" t="s">
        <v>656</v>
      </c>
    </row>
    <row r="643" spans="1:5" x14ac:dyDescent="0.2">
      <c r="A643" s="157" t="s">
        <v>610</v>
      </c>
      <c r="B643" s="159" t="s">
        <v>1901</v>
      </c>
      <c r="C643" s="157" t="s">
        <v>1902</v>
      </c>
      <c r="D643" s="157" t="s">
        <v>1802</v>
      </c>
      <c r="E643" s="157" t="s">
        <v>656</v>
      </c>
    </row>
    <row r="644" spans="1:5" x14ac:dyDescent="0.2">
      <c r="A644" s="157" t="s">
        <v>610</v>
      </c>
      <c r="B644" s="159" t="s">
        <v>1903</v>
      </c>
      <c r="C644" s="157" t="s">
        <v>1904</v>
      </c>
      <c r="D644" s="157" t="s">
        <v>1802</v>
      </c>
      <c r="E644" s="157" t="s">
        <v>656</v>
      </c>
    </row>
    <row r="645" spans="1:5" x14ac:dyDescent="0.2">
      <c r="A645" s="157" t="s">
        <v>610</v>
      </c>
      <c r="B645" s="159" t="s">
        <v>1905</v>
      </c>
      <c r="C645" s="157" t="s">
        <v>1906</v>
      </c>
      <c r="D645" s="157" t="s">
        <v>1802</v>
      </c>
      <c r="E645" s="157" t="s">
        <v>656</v>
      </c>
    </row>
    <row r="646" spans="1:5" x14ac:dyDescent="0.2">
      <c r="A646" s="157" t="s">
        <v>610</v>
      </c>
      <c r="B646" s="159" t="s">
        <v>1907</v>
      </c>
      <c r="C646" s="157" t="s">
        <v>1908</v>
      </c>
      <c r="D646" s="157" t="s">
        <v>1802</v>
      </c>
      <c r="E646" s="157" t="s">
        <v>656</v>
      </c>
    </row>
    <row r="647" spans="1:5" x14ac:dyDescent="0.2">
      <c r="A647" s="157" t="s">
        <v>610</v>
      </c>
      <c r="B647" s="159" t="s">
        <v>1909</v>
      </c>
      <c r="C647" s="157" t="s">
        <v>1910</v>
      </c>
      <c r="D647" s="157" t="s">
        <v>1802</v>
      </c>
      <c r="E647" s="157" t="s">
        <v>656</v>
      </c>
    </row>
    <row r="648" spans="1:5" x14ac:dyDescent="0.2">
      <c r="A648" s="157" t="s">
        <v>610</v>
      </c>
      <c r="B648" s="159" t="s">
        <v>1911</v>
      </c>
      <c r="C648" s="157" t="s">
        <v>1912</v>
      </c>
      <c r="D648" s="157" t="s">
        <v>1802</v>
      </c>
      <c r="E648" s="157" t="s">
        <v>656</v>
      </c>
    </row>
    <row r="649" spans="1:5" x14ac:dyDescent="0.2">
      <c r="A649" s="157" t="s">
        <v>610</v>
      </c>
      <c r="B649" s="159" t="s">
        <v>1913</v>
      </c>
      <c r="C649" s="157" t="s">
        <v>1914</v>
      </c>
      <c r="D649" s="157" t="s">
        <v>1802</v>
      </c>
      <c r="E649" s="157" t="s">
        <v>656</v>
      </c>
    </row>
    <row r="650" spans="1:5" x14ac:dyDescent="0.2">
      <c r="A650" s="157" t="s">
        <v>610</v>
      </c>
      <c r="B650" s="159" t="s">
        <v>1915</v>
      </c>
      <c r="C650" s="157" t="s">
        <v>1916</v>
      </c>
      <c r="D650" s="157" t="s">
        <v>1802</v>
      </c>
      <c r="E650" s="157" t="s">
        <v>656</v>
      </c>
    </row>
    <row r="651" spans="1:5" x14ac:dyDescent="0.2">
      <c r="A651" s="157" t="s">
        <v>610</v>
      </c>
      <c r="B651" s="159" t="s">
        <v>1917</v>
      </c>
      <c r="C651" s="157" t="s">
        <v>1918</v>
      </c>
      <c r="D651" s="157" t="s">
        <v>1802</v>
      </c>
      <c r="E651" s="157" t="s">
        <v>656</v>
      </c>
    </row>
    <row r="652" spans="1:5" x14ac:dyDescent="0.2">
      <c r="A652" s="157" t="s">
        <v>610</v>
      </c>
      <c r="B652" s="159" t="s">
        <v>1919</v>
      </c>
      <c r="C652" s="157" t="s">
        <v>1920</v>
      </c>
      <c r="D652" s="157" t="s">
        <v>1802</v>
      </c>
      <c r="E652" s="157" t="s">
        <v>656</v>
      </c>
    </row>
    <row r="653" spans="1:5" x14ac:dyDescent="0.2">
      <c r="A653" s="157" t="s">
        <v>610</v>
      </c>
      <c r="B653" s="159" t="s">
        <v>1921</v>
      </c>
      <c r="C653" s="157" t="s">
        <v>1922</v>
      </c>
      <c r="D653" s="157" t="s">
        <v>1802</v>
      </c>
      <c r="E653" s="157" t="s">
        <v>656</v>
      </c>
    </row>
    <row r="654" spans="1:5" x14ac:dyDescent="0.2">
      <c r="A654" s="157" t="s">
        <v>610</v>
      </c>
      <c r="B654" s="159" t="s">
        <v>1923</v>
      </c>
      <c r="C654" s="157" t="s">
        <v>1924</v>
      </c>
      <c r="D654" s="157" t="s">
        <v>1802</v>
      </c>
      <c r="E654" s="157" t="s">
        <v>656</v>
      </c>
    </row>
    <row r="655" spans="1:5" x14ac:dyDescent="0.2">
      <c r="A655" s="157" t="s">
        <v>610</v>
      </c>
      <c r="B655" s="159" t="s">
        <v>1925</v>
      </c>
      <c r="C655" s="157" t="s">
        <v>1926</v>
      </c>
      <c r="D655" s="157" t="s">
        <v>1802</v>
      </c>
      <c r="E655" s="157" t="s">
        <v>656</v>
      </c>
    </row>
    <row r="656" spans="1:5" x14ac:dyDescent="0.2">
      <c r="A656" s="157" t="s">
        <v>610</v>
      </c>
      <c r="B656" s="159" t="s">
        <v>1927</v>
      </c>
      <c r="C656" s="157" t="s">
        <v>1928</v>
      </c>
      <c r="D656" s="157" t="s">
        <v>1802</v>
      </c>
      <c r="E656" s="157" t="s">
        <v>656</v>
      </c>
    </row>
    <row r="657" spans="1:5" x14ac:dyDescent="0.2">
      <c r="A657" s="157" t="s">
        <v>610</v>
      </c>
      <c r="B657" s="159" t="s">
        <v>1929</v>
      </c>
      <c r="C657" s="157" t="s">
        <v>1930</v>
      </c>
      <c r="D657" s="157" t="s">
        <v>1802</v>
      </c>
      <c r="E657" s="157" t="s">
        <v>656</v>
      </c>
    </row>
    <row r="658" spans="1:5" x14ac:dyDescent="0.2">
      <c r="A658" s="157" t="s">
        <v>610</v>
      </c>
      <c r="B658" s="159" t="s">
        <v>1931</v>
      </c>
      <c r="C658" s="157" t="s">
        <v>1932</v>
      </c>
      <c r="D658" s="157" t="s">
        <v>1802</v>
      </c>
      <c r="E658" s="157" t="s">
        <v>656</v>
      </c>
    </row>
    <row r="659" spans="1:5" x14ac:dyDescent="0.2">
      <c r="A659" s="157" t="s">
        <v>610</v>
      </c>
      <c r="B659" s="159" t="s">
        <v>1933</v>
      </c>
      <c r="C659" s="157" t="s">
        <v>1934</v>
      </c>
      <c r="D659" s="157" t="s">
        <v>1802</v>
      </c>
      <c r="E659" s="157" t="s">
        <v>656</v>
      </c>
    </row>
    <row r="660" spans="1:5" x14ac:dyDescent="0.2">
      <c r="A660" s="157" t="s">
        <v>610</v>
      </c>
      <c r="B660" s="159" t="s">
        <v>1935</v>
      </c>
      <c r="C660" s="157" t="s">
        <v>1936</v>
      </c>
      <c r="D660" s="157" t="s">
        <v>1802</v>
      </c>
      <c r="E660" s="157" t="s">
        <v>656</v>
      </c>
    </row>
    <row r="661" spans="1:5" x14ac:dyDescent="0.2">
      <c r="A661" s="157" t="s">
        <v>610</v>
      </c>
      <c r="B661" s="159" t="s">
        <v>1937</v>
      </c>
      <c r="C661" s="157" t="s">
        <v>1938</v>
      </c>
      <c r="D661" s="157" t="s">
        <v>1802</v>
      </c>
      <c r="E661" s="157" t="s">
        <v>656</v>
      </c>
    </row>
    <row r="662" spans="1:5" x14ac:dyDescent="0.2">
      <c r="A662" s="157" t="s">
        <v>610</v>
      </c>
      <c r="B662" s="159" t="s">
        <v>1939</v>
      </c>
      <c r="C662" s="157" t="s">
        <v>1940</v>
      </c>
      <c r="D662" s="157" t="s">
        <v>1802</v>
      </c>
      <c r="E662" s="157" t="s">
        <v>656</v>
      </c>
    </row>
    <row r="663" spans="1:5" x14ac:dyDescent="0.2">
      <c r="A663" s="157" t="s">
        <v>610</v>
      </c>
      <c r="B663" s="159" t="s">
        <v>1941</v>
      </c>
      <c r="C663" s="157" t="s">
        <v>1942</v>
      </c>
      <c r="D663" s="157" t="s">
        <v>1802</v>
      </c>
      <c r="E663" s="157" t="s">
        <v>656</v>
      </c>
    </row>
    <row r="664" spans="1:5" x14ac:dyDescent="0.2">
      <c r="A664" s="157" t="s">
        <v>610</v>
      </c>
      <c r="B664" s="159" t="s">
        <v>1943</v>
      </c>
      <c r="C664" s="157" t="s">
        <v>1944</v>
      </c>
      <c r="D664" s="157" t="s">
        <v>1802</v>
      </c>
      <c r="E664" s="157" t="s">
        <v>656</v>
      </c>
    </row>
    <row r="665" spans="1:5" x14ac:dyDescent="0.2">
      <c r="A665" s="157" t="s">
        <v>610</v>
      </c>
      <c r="B665" s="159" t="s">
        <v>1945</v>
      </c>
      <c r="C665" s="157" t="s">
        <v>1946</v>
      </c>
      <c r="D665" s="157" t="s">
        <v>1802</v>
      </c>
      <c r="E665" s="157" t="s">
        <v>656</v>
      </c>
    </row>
    <row r="666" spans="1:5" x14ac:dyDescent="0.2">
      <c r="A666" s="157" t="s">
        <v>610</v>
      </c>
      <c r="B666" s="159" t="s">
        <v>1947</v>
      </c>
      <c r="C666" s="157" t="s">
        <v>1948</v>
      </c>
      <c r="D666" s="157" t="s">
        <v>1802</v>
      </c>
      <c r="E666" s="157" t="s">
        <v>656</v>
      </c>
    </row>
    <row r="667" spans="1:5" x14ac:dyDescent="0.2">
      <c r="A667" s="157" t="s">
        <v>610</v>
      </c>
      <c r="B667" s="159" t="s">
        <v>1949</v>
      </c>
      <c r="C667" s="157" t="s">
        <v>1950</v>
      </c>
      <c r="D667" s="157" t="s">
        <v>1802</v>
      </c>
      <c r="E667" s="157" t="s">
        <v>656</v>
      </c>
    </row>
    <row r="668" spans="1:5" x14ac:dyDescent="0.2">
      <c r="A668" s="157" t="s">
        <v>610</v>
      </c>
      <c r="B668" s="159" t="s">
        <v>1951</v>
      </c>
      <c r="C668" s="157" t="s">
        <v>1952</v>
      </c>
      <c r="D668" s="157" t="s">
        <v>1802</v>
      </c>
      <c r="E668" s="157" t="s">
        <v>656</v>
      </c>
    </row>
    <row r="669" spans="1:5" x14ac:dyDescent="0.2">
      <c r="A669" s="157" t="s">
        <v>610</v>
      </c>
      <c r="B669" s="159" t="s">
        <v>1953</v>
      </c>
      <c r="C669" s="157" t="s">
        <v>1954</v>
      </c>
      <c r="D669" s="157" t="s">
        <v>1802</v>
      </c>
      <c r="E669" s="157" t="s">
        <v>656</v>
      </c>
    </row>
    <row r="670" spans="1:5" x14ac:dyDescent="0.2">
      <c r="A670" s="157" t="s">
        <v>610</v>
      </c>
      <c r="B670" s="159" t="s">
        <v>1955</v>
      </c>
      <c r="C670" s="157" t="s">
        <v>1956</v>
      </c>
      <c r="D670" s="157" t="s">
        <v>1802</v>
      </c>
      <c r="E670" s="157" t="s">
        <v>666</v>
      </c>
    </row>
    <row r="671" spans="1:5" x14ac:dyDescent="0.2">
      <c r="A671" s="157" t="s">
        <v>610</v>
      </c>
      <c r="B671" s="159" t="s">
        <v>1957</v>
      </c>
      <c r="C671" s="157" t="s">
        <v>1958</v>
      </c>
      <c r="D671" s="157" t="s">
        <v>1802</v>
      </c>
      <c r="E671" s="157" t="s">
        <v>656</v>
      </c>
    </row>
    <row r="672" spans="1:5" x14ac:dyDescent="0.2">
      <c r="A672" s="157" t="s">
        <v>610</v>
      </c>
      <c r="B672" s="159" t="s">
        <v>1959</v>
      </c>
      <c r="C672" s="157" t="s">
        <v>1960</v>
      </c>
      <c r="D672" s="157" t="s">
        <v>1802</v>
      </c>
      <c r="E672" s="157" t="s">
        <v>656</v>
      </c>
    </row>
    <row r="673" spans="1:5" x14ac:dyDescent="0.2">
      <c r="A673" s="157" t="s">
        <v>610</v>
      </c>
      <c r="B673" s="159" t="s">
        <v>1961</v>
      </c>
      <c r="C673" s="157" t="s">
        <v>1962</v>
      </c>
      <c r="D673" s="157" t="s">
        <v>1802</v>
      </c>
      <c r="E673" s="157" t="s">
        <v>656</v>
      </c>
    </row>
    <row r="674" spans="1:5" x14ac:dyDescent="0.2">
      <c r="A674" s="157" t="s">
        <v>610</v>
      </c>
      <c r="B674" s="159" t="s">
        <v>1963</v>
      </c>
      <c r="C674" s="157" t="s">
        <v>1964</v>
      </c>
      <c r="D674" s="157" t="s">
        <v>1965</v>
      </c>
      <c r="E674" s="157" t="s">
        <v>656</v>
      </c>
    </row>
    <row r="675" spans="1:5" x14ac:dyDescent="0.2">
      <c r="A675" s="157" t="s">
        <v>610</v>
      </c>
      <c r="B675" s="159" t="s">
        <v>1966</v>
      </c>
      <c r="C675" s="157" t="s">
        <v>1967</v>
      </c>
      <c r="D675" s="157" t="s">
        <v>1965</v>
      </c>
      <c r="E675" s="157" t="s">
        <v>656</v>
      </c>
    </row>
    <row r="676" spans="1:5" x14ac:dyDescent="0.2">
      <c r="A676" s="157" t="s">
        <v>610</v>
      </c>
      <c r="B676" s="159" t="s">
        <v>1968</v>
      </c>
      <c r="C676" s="157" t="s">
        <v>1969</v>
      </c>
      <c r="D676" s="157" t="s">
        <v>1965</v>
      </c>
      <c r="E676" s="157" t="s">
        <v>613</v>
      </c>
    </row>
    <row r="677" spans="1:5" x14ac:dyDescent="0.2">
      <c r="A677" s="157" t="s">
        <v>610</v>
      </c>
      <c r="B677" s="159" t="s">
        <v>1970</v>
      </c>
      <c r="C677" s="157" t="s">
        <v>1971</v>
      </c>
      <c r="D677" s="157" t="s">
        <v>1965</v>
      </c>
      <c r="E677" s="157" t="s">
        <v>656</v>
      </c>
    </row>
    <row r="678" spans="1:5" x14ac:dyDescent="0.2">
      <c r="A678" s="157" t="s">
        <v>610</v>
      </c>
      <c r="B678" s="159" t="s">
        <v>1972</v>
      </c>
      <c r="C678" s="157" t="s">
        <v>1973</v>
      </c>
      <c r="D678" s="157" t="s">
        <v>1974</v>
      </c>
      <c r="E678" s="157" t="s">
        <v>656</v>
      </c>
    </row>
    <row r="679" spans="1:5" x14ac:dyDescent="0.2">
      <c r="A679" s="157" t="s">
        <v>610</v>
      </c>
      <c r="B679" s="159" t="s">
        <v>1975</v>
      </c>
      <c r="C679" s="157" t="s">
        <v>1976</v>
      </c>
      <c r="D679" s="157" t="s">
        <v>1974</v>
      </c>
      <c r="E679" s="157" t="s">
        <v>656</v>
      </c>
    </row>
    <row r="680" spans="1:5" x14ac:dyDescent="0.2">
      <c r="A680" s="157" t="s">
        <v>610</v>
      </c>
      <c r="B680" s="159" t="s">
        <v>1977</v>
      </c>
      <c r="C680" s="157" t="s">
        <v>1978</v>
      </c>
      <c r="D680" s="157" t="s">
        <v>1974</v>
      </c>
      <c r="E680" s="157" t="s">
        <v>613</v>
      </c>
    </row>
    <row r="681" spans="1:5" x14ac:dyDescent="0.2">
      <c r="A681" s="157" t="s">
        <v>610</v>
      </c>
      <c r="B681" s="159" t="s">
        <v>1979</v>
      </c>
      <c r="C681" s="157" t="s">
        <v>1980</v>
      </c>
      <c r="D681" s="157" t="s">
        <v>1974</v>
      </c>
      <c r="E681" s="157" t="s">
        <v>656</v>
      </c>
    </row>
    <row r="682" spans="1:5" x14ac:dyDescent="0.2">
      <c r="A682" s="157" t="s">
        <v>610</v>
      </c>
      <c r="B682" s="159" t="s">
        <v>1981</v>
      </c>
      <c r="C682" s="157" t="s">
        <v>680</v>
      </c>
      <c r="D682" s="157" t="s">
        <v>1982</v>
      </c>
      <c r="E682" s="157" t="s">
        <v>656</v>
      </c>
    </row>
    <row r="683" spans="1:5" x14ac:dyDescent="0.2">
      <c r="A683" s="157" t="s">
        <v>610</v>
      </c>
      <c r="B683" s="159" t="s">
        <v>1983</v>
      </c>
      <c r="C683" s="157" t="s">
        <v>683</v>
      </c>
      <c r="D683" s="157" t="s">
        <v>1982</v>
      </c>
      <c r="E683" s="157" t="s">
        <v>656</v>
      </c>
    </row>
    <row r="684" spans="1:5" x14ac:dyDescent="0.2">
      <c r="A684" s="157" t="s">
        <v>610</v>
      </c>
      <c r="B684" s="159" t="s">
        <v>1984</v>
      </c>
      <c r="C684" s="157" t="s">
        <v>685</v>
      </c>
      <c r="D684" s="157" t="s">
        <v>1982</v>
      </c>
      <c r="E684" s="157" t="s">
        <v>656</v>
      </c>
    </row>
    <row r="685" spans="1:5" x14ac:dyDescent="0.2">
      <c r="A685" s="157" t="s">
        <v>610</v>
      </c>
      <c r="B685" s="159" t="s">
        <v>1985</v>
      </c>
      <c r="C685" s="157" t="s">
        <v>687</v>
      </c>
      <c r="D685" s="157" t="s">
        <v>1986</v>
      </c>
      <c r="E685" s="157" t="s">
        <v>656</v>
      </c>
    </row>
    <row r="686" spans="1:5" x14ac:dyDescent="0.2">
      <c r="A686" s="157" t="s">
        <v>610</v>
      </c>
      <c r="B686" s="159" t="s">
        <v>1987</v>
      </c>
      <c r="C686" s="157" t="s">
        <v>739</v>
      </c>
      <c r="D686" s="157" t="s">
        <v>1986</v>
      </c>
      <c r="E686" s="157" t="s">
        <v>656</v>
      </c>
    </row>
    <row r="687" spans="1:5" x14ac:dyDescent="0.2">
      <c r="A687" s="157" t="s">
        <v>610</v>
      </c>
      <c r="B687" s="159" t="s">
        <v>1988</v>
      </c>
      <c r="C687" s="157" t="s">
        <v>690</v>
      </c>
      <c r="D687" s="157" t="s">
        <v>1989</v>
      </c>
      <c r="E687" s="157" t="s">
        <v>656</v>
      </c>
    </row>
    <row r="688" spans="1:5" x14ac:dyDescent="0.2">
      <c r="A688" s="157" t="s">
        <v>610</v>
      </c>
      <c r="B688" s="159" t="s">
        <v>1990</v>
      </c>
      <c r="C688" s="157" t="s">
        <v>693</v>
      </c>
      <c r="D688" s="157" t="s">
        <v>1989</v>
      </c>
      <c r="E688" s="157" t="s">
        <v>656</v>
      </c>
    </row>
    <row r="689" spans="1:5" x14ac:dyDescent="0.2">
      <c r="A689" s="157" t="s">
        <v>610</v>
      </c>
      <c r="B689" s="159" t="s">
        <v>1991</v>
      </c>
      <c r="C689" s="157" t="s">
        <v>685</v>
      </c>
      <c r="D689" s="157" t="s">
        <v>1992</v>
      </c>
      <c r="E689" s="157" t="s">
        <v>656</v>
      </c>
    </row>
    <row r="690" spans="1:5" x14ac:dyDescent="0.2">
      <c r="A690" s="157" t="s">
        <v>610</v>
      </c>
      <c r="B690" s="159" t="s">
        <v>1993</v>
      </c>
      <c r="C690" s="157" t="s">
        <v>1994</v>
      </c>
      <c r="D690" s="157" t="s">
        <v>1995</v>
      </c>
      <c r="E690" s="157" t="s">
        <v>613</v>
      </c>
    </row>
    <row r="691" spans="1:5" x14ac:dyDescent="0.2">
      <c r="A691" s="157" t="s">
        <v>610</v>
      </c>
      <c r="B691" s="159" t="s">
        <v>1996</v>
      </c>
      <c r="C691" s="157" t="s">
        <v>1997</v>
      </c>
      <c r="D691" s="157" t="s">
        <v>1995</v>
      </c>
      <c r="E691" s="157" t="s">
        <v>613</v>
      </c>
    </row>
    <row r="692" spans="1:5" x14ac:dyDescent="0.2">
      <c r="A692" s="157" t="s">
        <v>610</v>
      </c>
      <c r="B692" s="159" t="s">
        <v>1998</v>
      </c>
      <c r="C692" s="157" t="s">
        <v>680</v>
      </c>
      <c r="D692" s="157" t="s">
        <v>1995</v>
      </c>
      <c r="E692" s="157" t="s">
        <v>656</v>
      </c>
    </row>
    <row r="693" spans="1:5" x14ac:dyDescent="0.2">
      <c r="A693" s="157" t="s">
        <v>610</v>
      </c>
      <c r="B693" s="159" t="s">
        <v>1999</v>
      </c>
      <c r="C693" s="157" t="s">
        <v>683</v>
      </c>
      <c r="D693" s="157" t="s">
        <v>1995</v>
      </c>
      <c r="E693" s="157" t="s">
        <v>656</v>
      </c>
    </row>
    <row r="694" spans="1:5" x14ac:dyDescent="0.2">
      <c r="A694" s="157" t="s">
        <v>610</v>
      </c>
      <c r="B694" s="159" t="s">
        <v>2000</v>
      </c>
      <c r="C694" s="157" t="s">
        <v>687</v>
      </c>
      <c r="D694" s="157" t="s">
        <v>2001</v>
      </c>
      <c r="E694" s="157" t="s">
        <v>656</v>
      </c>
    </row>
    <row r="695" spans="1:5" x14ac:dyDescent="0.2">
      <c r="A695" s="157" t="s">
        <v>610</v>
      </c>
      <c r="B695" s="159" t="s">
        <v>2002</v>
      </c>
      <c r="C695" s="157" t="s">
        <v>739</v>
      </c>
      <c r="D695" s="157" t="s">
        <v>2001</v>
      </c>
      <c r="E695" s="157" t="s">
        <v>656</v>
      </c>
    </row>
    <row r="696" spans="1:5" x14ac:dyDescent="0.2">
      <c r="A696" s="157" t="s">
        <v>610</v>
      </c>
      <c r="B696" s="159" t="s">
        <v>2003</v>
      </c>
      <c r="C696" s="157" t="s">
        <v>690</v>
      </c>
      <c r="D696" s="157" t="s">
        <v>2004</v>
      </c>
      <c r="E696" s="157" t="s">
        <v>656</v>
      </c>
    </row>
    <row r="697" spans="1:5" x14ac:dyDescent="0.2">
      <c r="A697" s="157" t="s">
        <v>610</v>
      </c>
      <c r="B697" s="159" t="s">
        <v>2005</v>
      </c>
      <c r="C697" s="157" t="s">
        <v>693</v>
      </c>
      <c r="D697" s="157" t="s">
        <v>2004</v>
      </c>
      <c r="E697" s="157" t="s">
        <v>656</v>
      </c>
    </row>
    <row r="698" spans="1:5" x14ac:dyDescent="0.2">
      <c r="A698" s="157" t="s">
        <v>610</v>
      </c>
      <c r="B698" s="159" t="s">
        <v>2006</v>
      </c>
      <c r="C698" s="157" t="s">
        <v>2007</v>
      </c>
      <c r="D698" s="157" t="s">
        <v>2008</v>
      </c>
      <c r="E698" s="157" t="s">
        <v>613</v>
      </c>
    </row>
    <row r="699" spans="1:5" x14ac:dyDescent="0.2">
      <c r="A699" s="157" t="s">
        <v>610</v>
      </c>
      <c r="B699" s="159" t="s">
        <v>2009</v>
      </c>
      <c r="C699" s="157" t="s">
        <v>2010</v>
      </c>
      <c r="D699" s="157" t="s">
        <v>2008</v>
      </c>
      <c r="E699" s="157" t="s">
        <v>613</v>
      </c>
    </row>
    <row r="700" spans="1:5" x14ac:dyDescent="0.2">
      <c r="A700" s="157" t="s">
        <v>610</v>
      </c>
      <c r="B700" s="159" t="s">
        <v>2011</v>
      </c>
      <c r="C700" s="157" t="s">
        <v>1784</v>
      </c>
      <c r="D700" s="157" t="s">
        <v>2008</v>
      </c>
      <c r="E700" s="157" t="s">
        <v>613</v>
      </c>
    </row>
    <row r="701" spans="1:5" x14ac:dyDescent="0.2">
      <c r="A701" s="157" t="s">
        <v>610</v>
      </c>
      <c r="B701" s="159" t="s">
        <v>2012</v>
      </c>
      <c r="C701" s="157" t="s">
        <v>540</v>
      </c>
      <c r="D701" s="157" t="s">
        <v>2008</v>
      </c>
      <c r="E701" s="157" t="s">
        <v>613</v>
      </c>
    </row>
    <row r="702" spans="1:5" x14ac:dyDescent="0.2">
      <c r="A702" s="157" t="s">
        <v>610</v>
      </c>
      <c r="B702" s="159" t="s">
        <v>2013</v>
      </c>
      <c r="C702" s="157" t="s">
        <v>2014</v>
      </c>
      <c r="D702" s="157" t="s">
        <v>2008</v>
      </c>
      <c r="E702" s="157" t="s">
        <v>613</v>
      </c>
    </row>
    <row r="703" spans="1:5" x14ac:dyDescent="0.2">
      <c r="A703" s="157" t="s">
        <v>610</v>
      </c>
      <c r="B703" s="159" t="s">
        <v>2015</v>
      </c>
      <c r="C703" s="157" t="s">
        <v>2016</v>
      </c>
      <c r="D703" s="157" t="s">
        <v>2008</v>
      </c>
      <c r="E703" s="157" t="s">
        <v>613</v>
      </c>
    </row>
    <row r="704" spans="1:5" x14ac:dyDescent="0.2">
      <c r="A704" s="157" t="s">
        <v>610</v>
      </c>
      <c r="B704" s="159" t="s">
        <v>2017</v>
      </c>
      <c r="C704" s="157" t="s">
        <v>981</v>
      </c>
      <c r="D704" s="157" t="s">
        <v>2008</v>
      </c>
      <c r="E704" s="157" t="s">
        <v>613</v>
      </c>
    </row>
    <row r="705" spans="1:5" x14ac:dyDescent="0.2">
      <c r="A705" s="157" t="s">
        <v>610</v>
      </c>
      <c r="B705" s="159" t="s">
        <v>2018</v>
      </c>
      <c r="C705" s="157" t="s">
        <v>2019</v>
      </c>
      <c r="D705" s="157" t="s">
        <v>2008</v>
      </c>
      <c r="E705" s="157" t="s">
        <v>613</v>
      </c>
    </row>
    <row r="706" spans="1:5" x14ac:dyDescent="0.2">
      <c r="A706" s="157" t="s">
        <v>610</v>
      </c>
      <c r="B706" s="159" t="s">
        <v>2020</v>
      </c>
      <c r="C706" s="157" t="s">
        <v>2021</v>
      </c>
      <c r="D706" s="157" t="s">
        <v>2008</v>
      </c>
      <c r="E706" s="157" t="s">
        <v>613</v>
      </c>
    </row>
    <row r="707" spans="1:5" x14ac:dyDescent="0.2">
      <c r="A707" s="157" t="s">
        <v>610</v>
      </c>
      <c r="B707" s="159" t="s">
        <v>2022</v>
      </c>
      <c r="C707" s="157" t="s">
        <v>2023</v>
      </c>
      <c r="D707" s="157" t="s">
        <v>2008</v>
      </c>
      <c r="E707" s="157" t="s">
        <v>613</v>
      </c>
    </row>
    <row r="708" spans="1:5" x14ac:dyDescent="0.2">
      <c r="A708" s="157" t="s">
        <v>610</v>
      </c>
      <c r="B708" s="159" t="s">
        <v>2024</v>
      </c>
      <c r="C708" s="157" t="s">
        <v>2025</v>
      </c>
      <c r="D708" s="157" t="s">
        <v>2008</v>
      </c>
      <c r="E708" s="157" t="s">
        <v>613</v>
      </c>
    </row>
    <row r="709" spans="1:5" x14ac:dyDescent="0.2">
      <c r="A709" s="157" t="s">
        <v>610</v>
      </c>
      <c r="B709" s="159" t="s">
        <v>2026</v>
      </c>
      <c r="C709" s="157" t="s">
        <v>2027</v>
      </c>
      <c r="D709" s="157" t="s">
        <v>2008</v>
      </c>
      <c r="E709" s="157" t="s">
        <v>613</v>
      </c>
    </row>
    <row r="710" spans="1:5" x14ac:dyDescent="0.2">
      <c r="A710" s="157" t="s">
        <v>610</v>
      </c>
      <c r="B710" s="159" t="s">
        <v>2028</v>
      </c>
      <c r="C710" s="157" t="s">
        <v>2029</v>
      </c>
      <c r="D710" s="157" t="s">
        <v>2008</v>
      </c>
      <c r="E710" s="157" t="s">
        <v>613</v>
      </c>
    </row>
    <row r="711" spans="1:5" x14ac:dyDescent="0.2">
      <c r="A711" s="157" t="s">
        <v>610</v>
      </c>
      <c r="B711" s="159" t="s">
        <v>2030</v>
      </c>
      <c r="C711" s="157" t="s">
        <v>2031</v>
      </c>
      <c r="D711" s="157" t="s">
        <v>2008</v>
      </c>
      <c r="E711" s="157" t="s">
        <v>613</v>
      </c>
    </row>
    <row r="712" spans="1:5" x14ac:dyDescent="0.2">
      <c r="A712" s="157" t="s">
        <v>610</v>
      </c>
      <c r="B712" s="159" t="s">
        <v>2032</v>
      </c>
      <c r="C712" s="157" t="s">
        <v>2033</v>
      </c>
      <c r="D712" s="157" t="s">
        <v>2008</v>
      </c>
      <c r="E712" s="157" t="s">
        <v>613</v>
      </c>
    </row>
    <row r="713" spans="1:5" x14ac:dyDescent="0.2">
      <c r="A713" s="157" t="s">
        <v>610</v>
      </c>
      <c r="B713" s="159" t="s">
        <v>2034</v>
      </c>
      <c r="C713" s="157" t="s">
        <v>2035</v>
      </c>
      <c r="D713" s="157" t="s">
        <v>2008</v>
      </c>
      <c r="E713" s="157" t="s">
        <v>656</v>
      </c>
    </row>
    <row r="714" spans="1:5" x14ac:dyDescent="0.2">
      <c r="A714" s="157" t="s">
        <v>610</v>
      </c>
      <c r="B714" s="159" t="s">
        <v>2036</v>
      </c>
      <c r="C714" s="157" t="s">
        <v>954</v>
      </c>
      <c r="D714" s="157" t="s">
        <v>2008</v>
      </c>
      <c r="E714" s="157" t="s">
        <v>613</v>
      </c>
    </row>
    <row r="715" spans="1:5" x14ac:dyDescent="0.2">
      <c r="A715" s="157" t="s">
        <v>610</v>
      </c>
      <c r="B715" s="159" t="s">
        <v>2037</v>
      </c>
      <c r="C715" s="157" t="s">
        <v>2038</v>
      </c>
      <c r="D715" s="157" t="s">
        <v>2039</v>
      </c>
      <c r="E715" s="157" t="s">
        <v>656</v>
      </c>
    </row>
    <row r="716" spans="1:5" x14ac:dyDescent="0.2">
      <c r="A716" s="157" t="s">
        <v>610</v>
      </c>
      <c r="B716" s="159" t="s">
        <v>2040</v>
      </c>
      <c r="C716" s="157" t="s">
        <v>2041</v>
      </c>
      <c r="D716" s="157" t="s">
        <v>2039</v>
      </c>
      <c r="E716" s="157" t="s">
        <v>613</v>
      </c>
    </row>
    <row r="717" spans="1:5" x14ac:dyDescent="0.2">
      <c r="A717" s="157" t="s">
        <v>610</v>
      </c>
      <c r="B717" s="159" t="s">
        <v>2042</v>
      </c>
      <c r="C717" s="157" t="s">
        <v>2043</v>
      </c>
      <c r="D717" s="157" t="s">
        <v>2039</v>
      </c>
      <c r="E717" s="157" t="s">
        <v>656</v>
      </c>
    </row>
    <row r="718" spans="1:5" x14ac:dyDescent="0.2">
      <c r="A718" s="157" t="s">
        <v>610</v>
      </c>
      <c r="B718" s="159" t="s">
        <v>2044</v>
      </c>
      <c r="C718" s="157" t="s">
        <v>2045</v>
      </c>
      <c r="D718" s="157" t="s">
        <v>2039</v>
      </c>
      <c r="E718" s="157" t="s">
        <v>613</v>
      </c>
    </row>
    <row r="719" spans="1:5" x14ac:dyDescent="0.2">
      <c r="A719" s="157" t="s">
        <v>610</v>
      </c>
      <c r="B719" s="159" t="s">
        <v>2046</v>
      </c>
      <c r="C719" s="157" t="s">
        <v>2047</v>
      </c>
      <c r="D719" s="157" t="s">
        <v>2039</v>
      </c>
      <c r="E719" s="157" t="s">
        <v>613</v>
      </c>
    </row>
    <row r="720" spans="1:5" x14ac:dyDescent="0.2">
      <c r="A720" s="157" t="s">
        <v>610</v>
      </c>
      <c r="B720" s="159" t="s">
        <v>2048</v>
      </c>
      <c r="C720" s="157" t="s">
        <v>2049</v>
      </c>
      <c r="D720" s="157" t="s">
        <v>2039</v>
      </c>
      <c r="E720" s="157" t="s">
        <v>613</v>
      </c>
    </row>
    <row r="721" spans="1:5" x14ac:dyDescent="0.2">
      <c r="A721" s="157" t="s">
        <v>610</v>
      </c>
      <c r="B721" s="159" t="s">
        <v>2050</v>
      </c>
      <c r="C721" s="157" t="s">
        <v>2051</v>
      </c>
      <c r="D721" s="157" t="s">
        <v>2039</v>
      </c>
      <c r="E721" s="157" t="s">
        <v>656</v>
      </c>
    </row>
    <row r="722" spans="1:5" x14ac:dyDescent="0.2">
      <c r="A722" s="157" t="s">
        <v>610</v>
      </c>
      <c r="B722" s="159" t="s">
        <v>2052</v>
      </c>
      <c r="C722" s="157" t="s">
        <v>2053</v>
      </c>
      <c r="D722" s="157" t="s">
        <v>2039</v>
      </c>
      <c r="E722" s="157" t="s">
        <v>656</v>
      </c>
    </row>
    <row r="723" spans="1:5" x14ac:dyDescent="0.2">
      <c r="A723" s="157" t="s">
        <v>610</v>
      </c>
      <c r="B723" s="159" t="s">
        <v>2054</v>
      </c>
      <c r="C723" s="157" t="s">
        <v>2055</v>
      </c>
      <c r="D723" s="157" t="s">
        <v>2039</v>
      </c>
      <c r="E723" s="157" t="s">
        <v>613</v>
      </c>
    </row>
    <row r="724" spans="1:5" x14ac:dyDescent="0.2">
      <c r="A724" s="157" t="s">
        <v>610</v>
      </c>
      <c r="B724" s="159" t="s">
        <v>2056</v>
      </c>
      <c r="C724" s="157" t="s">
        <v>2057</v>
      </c>
      <c r="D724" s="157" t="s">
        <v>2039</v>
      </c>
      <c r="E724" s="157" t="s">
        <v>613</v>
      </c>
    </row>
    <row r="725" spans="1:5" x14ac:dyDescent="0.2">
      <c r="A725" s="157" t="s">
        <v>610</v>
      </c>
      <c r="B725" s="159" t="s">
        <v>2058</v>
      </c>
      <c r="C725" s="157" t="s">
        <v>2059</v>
      </c>
      <c r="D725" s="157" t="s">
        <v>2039</v>
      </c>
      <c r="E725" s="157" t="s">
        <v>656</v>
      </c>
    </row>
    <row r="726" spans="1:5" x14ac:dyDescent="0.2">
      <c r="A726" s="157" t="s">
        <v>610</v>
      </c>
      <c r="B726" s="159" t="s">
        <v>2060</v>
      </c>
      <c r="C726" s="157" t="s">
        <v>2061</v>
      </c>
      <c r="D726" s="157" t="s">
        <v>2039</v>
      </c>
      <c r="E726" s="157" t="s">
        <v>613</v>
      </c>
    </row>
    <row r="727" spans="1:5" x14ac:dyDescent="0.2">
      <c r="A727" s="157" t="s">
        <v>610</v>
      </c>
      <c r="B727" s="159" t="s">
        <v>2062</v>
      </c>
      <c r="C727" s="157" t="s">
        <v>2063</v>
      </c>
      <c r="D727" s="157" t="s">
        <v>2039</v>
      </c>
      <c r="E727" s="157" t="s">
        <v>656</v>
      </c>
    </row>
    <row r="728" spans="1:5" x14ac:dyDescent="0.2">
      <c r="A728" s="157" t="s">
        <v>610</v>
      </c>
      <c r="B728" s="159" t="s">
        <v>2064</v>
      </c>
      <c r="C728" s="157" t="s">
        <v>2065</v>
      </c>
      <c r="D728" s="157" t="s">
        <v>2039</v>
      </c>
      <c r="E728" s="157" t="s">
        <v>656</v>
      </c>
    </row>
    <row r="729" spans="1:5" x14ac:dyDescent="0.2">
      <c r="A729" s="157" t="s">
        <v>610</v>
      </c>
      <c r="B729" s="159" t="s">
        <v>2066</v>
      </c>
      <c r="C729" s="157" t="s">
        <v>2067</v>
      </c>
      <c r="D729" s="157" t="s">
        <v>2039</v>
      </c>
      <c r="E729" s="157" t="s">
        <v>613</v>
      </c>
    </row>
    <row r="730" spans="1:5" x14ac:dyDescent="0.2">
      <c r="A730" s="157" t="s">
        <v>610</v>
      </c>
      <c r="B730" s="159" t="s">
        <v>2068</v>
      </c>
      <c r="C730" s="157" t="s">
        <v>2069</v>
      </c>
      <c r="D730" s="157" t="s">
        <v>2039</v>
      </c>
      <c r="E730" s="157" t="s">
        <v>656</v>
      </c>
    </row>
    <row r="731" spans="1:5" x14ac:dyDescent="0.2">
      <c r="A731" s="157" t="s">
        <v>610</v>
      </c>
      <c r="B731" s="159" t="s">
        <v>2070</v>
      </c>
      <c r="C731" s="157" t="s">
        <v>2071</v>
      </c>
      <c r="D731" s="157" t="s">
        <v>2039</v>
      </c>
      <c r="E731" s="157" t="s">
        <v>613</v>
      </c>
    </row>
    <row r="732" spans="1:5" x14ac:dyDescent="0.2">
      <c r="A732" s="157" t="s">
        <v>610</v>
      </c>
      <c r="B732" s="159" t="s">
        <v>2072</v>
      </c>
      <c r="C732" s="157" t="s">
        <v>2073</v>
      </c>
      <c r="D732" s="157" t="s">
        <v>2039</v>
      </c>
      <c r="E732" s="157" t="s">
        <v>656</v>
      </c>
    </row>
    <row r="733" spans="1:5" x14ac:dyDescent="0.2">
      <c r="A733" s="157" t="s">
        <v>610</v>
      </c>
      <c r="B733" s="159" t="s">
        <v>2074</v>
      </c>
      <c r="C733" s="157" t="s">
        <v>2075</v>
      </c>
      <c r="D733" s="157" t="s">
        <v>2039</v>
      </c>
      <c r="E733" s="157" t="s">
        <v>656</v>
      </c>
    </row>
    <row r="734" spans="1:5" x14ac:dyDescent="0.2">
      <c r="A734" s="157" t="s">
        <v>610</v>
      </c>
      <c r="B734" s="159" t="s">
        <v>2076</v>
      </c>
      <c r="C734" s="157" t="s">
        <v>2077</v>
      </c>
      <c r="D734" s="157" t="s">
        <v>2039</v>
      </c>
      <c r="E734" s="157" t="s">
        <v>613</v>
      </c>
    </row>
    <row r="735" spans="1:5" x14ac:dyDescent="0.2">
      <c r="A735" s="157" t="s">
        <v>610</v>
      </c>
      <c r="B735" s="159" t="s">
        <v>2078</v>
      </c>
      <c r="C735" s="157" t="s">
        <v>2079</v>
      </c>
      <c r="D735" s="157" t="s">
        <v>2039</v>
      </c>
      <c r="E735" s="157" t="s">
        <v>656</v>
      </c>
    </row>
    <row r="736" spans="1:5" x14ac:dyDescent="0.2">
      <c r="A736" s="157" t="s">
        <v>610</v>
      </c>
      <c r="B736" s="159" t="s">
        <v>2080</v>
      </c>
      <c r="C736" s="157" t="s">
        <v>2081</v>
      </c>
      <c r="D736" s="157" t="s">
        <v>2039</v>
      </c>
      <c r="E736" s="157" t="s">
        <v>613</v>
      </c>
    </row>
    <row r="737" spans="1:5" x14ac:dyDescent="0.2">
      <c r="A737" s="157" t="s">
        <v>610</v>
      </c>
      <c r="B737" s="159" t="s">
        <v>2082</v>
      </c>
      <c r="C737" s="157" t="s">
        <v>2083</v>
      </c>
      <c r="D737" s="157" t="s">
        <v>2039</v>
      </c>
      <c r="E737" s="157" t="s">
        <v>656</v>
      </c>
    </row>
    <row r="738" spans="1:5" x14ac:dyDescent="0.2">
      <c r="A738" s="157" t="s">
        <v>610</v>
      </c>
      <c r="B738" s="159" t="s">
        <v>2084</v>
      </c>
      <c r="C738" s="157" t="s">
        <v>2085</v>
      </c>
      <c r="D738" s="157" t="s">
        <v>2039</v>
      </c>
      <c r="E738" s="157" t="s">
        <v>656</v>
      </c>
    </row>
    <row r="739" spans="1:5" x14ac:dyDescent="0.2">
      <c r="A739" s="157" t="s">
        <v>610</v>
      </c>
      <c r="B739" s="159" t="s">
        <v>2086</v>
      </c>
      <c r="C739" s="157" t="s">
        <v>2087</v>
      </c>
      <c r="D739" s="157" t="s">
        <v>2039</v>
      </c>
      <c r="E739" s="157" t="s">
        <v>656</v>
      </c>
    </row>
    <row r="740" spans="1:5" x14ac:dyDescent="0.2">
      <c r="A740" s="157" t="s">
        <v>610</v>
      </c>
      <c r="B740" s="159" t="s">
        <v>2088</v>
      </c>
      <c r="C740" s="157" t="s">
        <v>2089</v>
      </c>
      <c r="D740" s="157" t="s">
        <v>2039</v>
      </c>
      <c r="E740" s="157" t="s">
        <v>656</v>
      </c>
    </row>
    <row r="741" spans="1:5" x14ac:dyDescent="0.2">
      <c r="A741" s="157" t="s">
        <v>610</v>
      </c>
      <c r="B741" s="159" t="s">
        <v>2090</v>
      </c>
      <c r="C741" s="157" t="s">
        <v>2091</v>
      </c>
      <c r="D741" s="157" t="s">
        <v>2039</v>
      </c>
      <c r="E741" s="157" t="s">
        <v>656</v>
      </c>
    </row>
    <row r="742" spans="1:5" x14ac:dyDescent="0.2">
      <c r="A742" s="157" t="s">
        <v>610</v>
      </c>
      <c r="B742" s="159" t="s">
        <v>2092</v>
      </c>
      <c r="C742" s="157" t="s">
        <v>2093</v>
      </c>
      <c r="D742" s="157" t="s">
        <v>2039</v>
      </c>
      <c r="E742" s="157" t="s">
        <v>613</v>
      </c>
    </row>
    <row r="743" spans="1:5" x14ac:dyDescent="0.2">
      <c r="A743" s="157" t="s">
        <v>610</v>
      </c>
      <c r="B743" s="159" t="s">
        <v>2094</v>
      </c>
      <c r="C743" s="157" t="s">
        <v>2095</v>
      </c>
      <c r="D743" s="157" t="s">
        <v>2039</v>
      </c>
      <c r="E743" s="157" t="s">
        <v>656</v>
      </c>
    </row>
    <row r="744" spans="1:5" x14ac:dyDescent="0.2">
      <c r="A744" s="157" t="s">
        <v>610</v>
      </c>
      <c r="B744" s="159" t="s">
        <v>2096</v>
      </c>
      <c r="C744" s="157" t="s">
        <v>2097</v>
      </c>
      <c r="D744" s="157" t="s">
        <v>2039</v>
      </c>
      <c r="E744" s="157" t="s">
        <v>656</v>
      </c>
    </row>
    <row r="745" spans="1:5" x14ac:dyDescent="0.2">
      <c r="A745" s="157" t="s">
        <v>610</v>
      </c>
      <c r="B745" s="159" t="s">
        <v>2098</v>
      </c>
      <c r="C745" s="157" t="s">
        <v>2099</v>
      </c>
      <c r="D745" s="157" t="s">
        <v>2039</v>
      </c>
      <c r="E745" s="157" t="s">
        <v>613</v>
      </c>
    </row>
    <row r="746" spans="1:5" x14ac:dyDescent="0.2">
      <c r="A746" s="157" t="s">
        <v>610</v>
      </c>
      <c r="B746" s="159" t="s">
        <v>2100</v>
      </c>
      <c r="C746" s="157" t="s">
        <v>2101</v>
      </c>
      <c r="D746" s="157" t="s">
        <v>2039</v>
      </c>
      <c r="E746" s="157" t="s">
        <v>656</v>
      </c>
    </row>
    <row r="747" spans="1:5" x14ac:dyDescent="0.2">
      <c r="A747" s="157" t="s">
        <v>610</v>
      </c>
      <c r="B747" s="159" t="s">
        <v>2102</v>
      </c>
      <c r="C747" s="157" t="s">
        <v>2103</v>
      </c>
      <c r="D747" s="157" t="s">
        <v>2039</v>
      </c>
      <c r="E747" s="157" t="s">
        <v>613</v>
      </c>
    </row>
    <row r="748" spans="1:5" x14ac:dyDescent="0.2">
      <c r="A748" s="157" t="s">
        <v>610</v>
      </c>
      <c r="B748" s="159" t="s">
        <v>2104</v>
      </c>
      <c r="C748" s="157" t="s">
        <v>2105</v>
      </c>
      <c r="D748" s="157" t="s">
        <v>2039</v>
      </c>
      <c r="E748" s="157" t="s">
        <v>613</v>
      </c>
    </row>
    <row r="749" spans="1:5" x14ac:dyDescent="0.2">
      <c r="A749" s="157" t="s">
        <v>610</v>
      </c>
      <c r="B749" s="159" t="s">
        <v>2106</v>
      </c>
      <c r="C749" s="157" t="s">
        <v>2107</v>
      </c>
      <c r="D749" s="157" t="s">
        <v>2039</v>
      </c>
      <c r="E749" s="157" t="s">
        <v>656</v>
      </c>
    </row>
    <row r="750" spans="1:5" x14ac:dyDescent="0.2">
      <c r="A750" s="157" t="s">
        <v>610</v>
      </c>
      <c r="B750" s="159" t="s">
        <v>2108</v>
      </c>
      <c r="C750" s="157" t="s">
        <v>2109</v>
      </c>
      <c r="D750" s="157" t="s">
        <v>2039</v>
      </c>
      <c r="E750" s="157" t="s">
        <v>656</v>
      </c>
    </row>
    <row r="751" spans="1:5" x14ac:dyDescent="0.2">
      <c r="A751" s="157" t="s">
        <v>610</v>
      </c>
      <c r="B751" s="159" t="s">
        <v>2110</v>
      </c>
      <c r="C751" s="157" t="s">
        <v>2111</v>
      </c>
      <c r="D751" s="157" t="s">
        <v>2039</v>
      </c>
      <c r="E751" s="157" t="s">
        <v>656</v>
      </c>
    </row>
    <row r="752" spans="1:5" x14ac:dyDescent="0.2">
      <c r="A752" s="157" t="s">
        <v>610</v>
      </c>
      <c r="B752" s="159" t="s">
        <v>2112</v>
      </c>
      <c r="C752" s="157" t="s">
        <v>2113</v>
      </c>
      <c r="D752" s="157" t="s">
        <v>2039</v>
      </c>
      <c r="E752" s="157" t="s">
        <v>656</v>
      </c>
    </row>
    <row r="753" spans="1:5" x14ac:dyDescent="0.2">
      <c r="A753" s="157" t="s">
        <v>610</v>
      </c>
      <c r="B753" s="159" t="s">
        <v>2114</v>
      </c>
      <c r="C753" s="157" t="s">
        <v>2115</v>
      </c>
      <c r="D753" s="157" t="s">
        <v>2039</v>
      </c>
      <c r="E753" s="157" t="s">
        <v>656</v>
      </c>
    </row>
    <row r="754" spans="1:5" x14ac:dyDescent="0.2">
      <c r="A754" s="157" t="s">
        <v>610</v>
      </c>
      <c r="B754" s="159" t="s">
        <v>2116</v>
      </c>
      <c r="C754" s="157" t="s">
        <v>2117</v>
      </c>
      <c r="D754" s="157" t="s">
        <v>2039</v>
      </c>
      <c r="E754" s="157" t="s">
        <v>656</v>
      </c>
    </row>
    <row r="755" spans="1:5" x14ac:dyDescent="0.2">
      <c r="A755" s="157" t="s">
        <v>610</v>
      </c>
      <c r="B755" s="159" t="s">
        <v>2118</v>
      </c>
      <c r="C755" s="157" t="s">
        <v>2119</v>
      </c>
      <c r="D755" s="157" t="s">
        <v>2039</v>
      </c>
      <c r="E755" s="157" t="s">
        <v>656</v>
      </c>
    </row>
    <row r="756" spans="1:5" x14ac:dyDescent="0.2">
      <c r="A756" s="157" t="s">
        <v>610</v>
      </c>
      <c r="B756" s="159" t="s">
        <v>2120</v>
      </c>
      <c r="C756" s="157" t="s">
        <v>2121</v>
      </c>
      <c r="D756" s="157" t="s">
        <v>2039</v>
      </c>
      <c r="E756" s="157" t="s">
        <v>613</v>
      </c>
    </row>
    <row r="757" spans="1:5" x14ac:dyDescent="0.2">
      <c r="A757" s="157" t="s">
        <v>610</v>
      </c>
      <c r="B757" s="159" t="s">
        <v>2122</v>
      </c>
      <c r="C757" s="157" t="s">
        <v>2123</v>
      </c>
      <c r="D757" s="157" t="s">
        <v>2039</v>
      </c>
      <c r="E757" s="157" t="s">
        <v>613</v>
      </c>
    </row>
    <row r="758" spans="1:5" x14ac:dyDescent="0.2">
      <c r="A758" s="157" t="s">
        <v>610</v>
      </c>
      <c r="B758" s="159" t="s">
        <v>2124</v>
      </c>
      <c r="C758" s="157" t="s">
        <v>2125</v>
      </c>
      <c r="D758" s="157" t="s">
        <v>2039</v>
      </c>
      <c r="E758" s="157" t="s">
        <v>656</v>
      </c>
    </row>
    <row r="759" spans="1:5" x14ac:dyDescent="0.2">
      <c r="A759" s="157" t="s">
        <v>610</v>
      </c>
      <c r="B759" s="159" t="s">
        <v>2126</v>
      </c>
      <c r="C759" s="157" t="s">
        <v>2127</v>
      </c>
      <c r="D759" s="157" t="s">
        <v>2039</v>
      </c>
      <c r="E759" s="157" t="s">
        <v>613</v>
      </c>
    </row>
    <row r="760" spans="1:5" x14ac:dyDescent="0.2">
      <c r="A760" s="157" t="s">
        <v>610</v>
      </c>
      <c r="B760" s="159" t="s">
        <v>2128</v>
      </c>
      <c r="C760" s="157" t="s">
        <v>2129</v>
      </c>
      <c r="D760" s="157" t="s">
        <v>2039</v>
      </c>
      <c r="E760" s="157" t="s">
        <v>613</v>
      </c>
    </row>
    <row r="761" spans="1:5" x14ac:dyDescent="0.2">
      <c r="A761" s="157" t="s">
        <v>610</v>
      </c>
      <c r="B761" s="159" t="s">
        <v>2130</v>
      </c>
      <c r="C761" s="157" t="s">
        <v>2131</v>
      </c>
      <c r="D761" s="157" t="s">
        <v>2039</v>
      </c>
      <c r="E761" s="157" t="s">
        <v>613</v>
      </c>
    </row>
    <row r="762" spans="1:5" x14ac:dyDescent="0.2">
      <c r="A762" s="157" t="s">
        <v>610</v>
      </c>
      <c r="B762" s="159" t="s">
        <v>2132</v>
      </c>
      <c r="C762" s="157" t="s">
        <v>2133</v>
      </c>
      <c r="D762" s="157" t="s">
        <v>2039</v>
      </c>
      <c r="E762" s="157" t="s">
        <v>656</v>
      </c>
    </row>
    <row r="763" spans="1:5" x14ac:dyDescent="0.2">
      <c r="A763" s="157" t="s">
        <v>610</v>
      </c>
      <c r="B763" s="159" t="s">
        <v>2134</v>
      </c>
      <c r="C763" s="157" t="s">
        <v>2135</v>
      </c>
      <c r="D763" s="157" t="s">
        <v>2039</v>
      </c>
      <c r="E763" s="157" t="s">
        <v>613</v>
      </c>
    </row>
    <row r="764" spans="1:5" x14ac:dyDescent="0.2">
      <c r="A764" s="157" t="s">
        <v>610</v>
      </c>
      <c r="B764" s="159" t="s">
        <v>2136</v>
      </c>
      <c r="C764" s="157" t="s">
        <v>2137</v>
      </c>
      <c r="D764" s="157" t="s">
        <v>2039</v>
      </c>
      <c r="E764" s="157" t="s">
        <v>656</v>
      </c>
    </row>
    <row r="765" spans="1:5" x14ac:dyDescent="0.2">
      <c r="A765" s="157" t="s">
        <v>610</v>
      </c>
      <c r="B765" s="159" t="s">
        <v>2138</v>
      </c>
      <c r="C765" s="157" t="s">
        <v>2139</v>
      </c>
      <c r="D765" s="157" t="s">
        <v>2039</v>
      </c>
      <c r="E765" s="157" t="s">
        <v>656</v>
      </c>
    </row>
    <row r="766" spans="1:5" x14ac:dyDescent="0.2">
      <c r="A766" s="157" t="s">
        <v>610</v>
      </c>
      <c r="B766" s="159" t="s">
        <v>2140</v>
      </c>
      <c r="C766" s="157" t="s">
        <v>2141</v>
      </c>
      <c r="D766" s="157" t="s">
        <v>2039</v>
      </c>
      <c r="E766" s="157" t="s">
        <v>656</v>
      </c>
    </row>
    <row r="767" spans="1:5" x14ac:dyDescent="0.2">
      <c r="A767" s="157" t="s">
        <v>610</v>
      </c>
      <c r="B767" s="159" t="s">
        <v>2142</v>
      </c>
      <c r="C767" s="157" t="s">
        <v>2143</v>
      </c>
      <c r="D767" s="157" t="s">
        <v>2039</v>
      </c>
      <c r="E767" s="157" t="s">
        <v>656</v>
      </c>
    </row>
    <row r="768" spans="1:5" x14ac:dyDescent="0.2">
      <c r="A768" s="157" t="s">
        <v>610</v>
      </c>
      <c r="B768" s="159" t="s">
        <v>2144</v>
      </c>
      <c r="C768" s="157" t="s">
        <v>2145</v>
      </c>
      <c r="D768" s="157" t="s">
        <v>2039</v>
      </c>
      <c r="E768" s="157" t="s">
        <v>613</v>
      </c>
    </row>
    <row r="769" spans="1:5" x14ac:dyDescent="0.2">
      <c r="A769" s="157" t="s">
        <v>610</v>
      </c>
      <c r="B769" s="159" t="s">
        <v>2146</v>
      </c>
      <c r="C769" s="157" t="s">
        <v>2147</v>
      </c>
      <c r="D769" s="157" t="s">
        <v>2039</v>
      </c>
      <c r="E769" s="157" t="s">
        <v>656</v>
      </c>
    </row>
    <row r="770" spans="1:5" x14ac:dyDescent="0.2">
      <c r="A770" s="157" t="s">
        <v>610</v>
      </c>
      <c r="B770" s="159" t="s">
        <v>2148</v>
      </c>
      <c r="C770" s="157" t="s">
        <v>2149</v>
      </c>
      <c r="D770" s="157" t="s">
        <v>2039</v>
      </c>
      <c r="E770" s="157" t="s">
        <v>656</v>
      </c>
    </row>
    <row r="771" spans="1:5" x14ac:dyDescent="0.2">
      <c r="A771" s="157" t="s">
        <v>610</v>
      </c>
      <c r="B771" s="159" t="s">
        <v>2150</v>
      </c>
      <c r="C771" s="157" t="s">
        <v>2151</v>
      </c>
      <c r="D771" s="157" t="s">
        <v>2039</v>
      </c>
      <c r="E771" s="157" t="s">
        <v>656</v>
      </c>
    </row>
    <row r="772" spans="1:5" x14ac:dyDescent="0.2">
      <c r="A772" s="157" t="s">
        <v>610</v>
      </c>
      <c r="B772" s="159" t="s">
        <v>2152</v>
      </c>
      <c r="C772" s="157" t="s">
        <v>2153</v>
      </c>
      <c r="D772" s="157" t="s">
        <v>2039</v>
      </c>
      <c r="E772" s="157" t="s">
        <v>613</v>
      </c>
    </row>
    <row r="773" spans="1:5" x14ac:dyDescent="0.2">
      <c r="A773" s="157" t="s">
        <v>610</v>
      </c>
      <c r="B773" s="159" t="s">
        <v>2154</v>
      </c>
      <c r="C773" s="157" t="s">
        <v>2155</v>
      </c>
      <c r="D773" s="157" t="s">
        <v>2039</v>
      </c>
      <c r="E773" s="157" t="s">
        <v>656</v>
      </c>
    </row>
    <row r="774" spans="1:5" x14ac:dyDescent="0.2">
      <c r="A774" s="157" t="s">
        <v>610</v>
      </c>
      <c r="B774" s="159" t="s">
        <v>2156</v>
      </c>
      <c r="C774" s="157" t="s">
        <v>2157</v>
      </c>
      <c r="D774" s="157" t="s">
        <v>2039</v>
      </c>
      <c r="E774" s="157" t="s">
        <v>656</v>
      </c>
    </row>
    <row r="775" spans="1:5" x14ac:dyDescent="0.2">
      <c r="A775" s="157" t="s">
        <v>610</v>
      </c>
      <c r="B775" s="159" t="s">
        <v>2158</v>
      </c>
      <c r="C775" s="157" t="s">
        <v>2159</v>
      </c>
      <c r="D775" s="157" t="s">
        <v>2039</v>
      </c>
      <c r="E775" s="157" t="s">
        <v>656</v>
      </c>
    </row>
    <row r="776" spans="1:5" x14ac:dyDescent="0.2">
      <c r="A776" s="157" t="s">
        <v>610</v>
      </c>
      <c r="B776" s="159" t="s">
        <v>2160</v>
      </c>
      <c r="C776" s="157" t="s">
        <v>2161</v>
      </c>
      <c r="D776" s="157" t="s">
        <v>2039</v>
      </c>
      <c r="E776" s="157" t="s">
        <v>613</v>
      </c>
    </row>
    <row r="777" spans="1:5" x14ac:dyDescent="0.2">
      <c r="A777" s="157" t="s">
        <v>610</v>
      </c>
      <c r="B777" s="159" t="s">
        <v>2162</v>
      </c>
      <c r="C777" s="157" t="s">
        <v>2163</v>
      </c>
      <c r="D777" s="157" t="s">
        <v>2039</v>
      </c>
      <c r="E777" s="157" t="s">
        <v>656</v>
      </c>
    </row>
    <row r="778" spans="1:5" x14ac:dyDescent="0.2">
      <c r="A778" s="157" t="s">
        <v>610</v>
      </c>
      <c r="B778" s="159" t="s">
        <v>2164</v>
      </c>
      <c r="C778" s="157" t="s">
        <v>2165</v>
      </c>
      <c r="D778" s="157" t="s">
        <v>2039</v>
      </c>
      <c r="E778" s="157" t="s">
        <v>613</v>
      </c>
    </row>
    <row r="779" spans="1:5" x14ac:dyDescent="0.2">
      <c r="A779" s="157" t="s">
        <v>610</v>
      </c>
      <c r="B779" s="159" t="s">
        <v>2166</v>
      </c>
      <c r="C779" s="157" t="s">
        <v>2167</v>
      </c>
      <c r="D779" s="157" t="s">
        <v>2039</v>
      </c>
      <c r="E779" s="157" t="s">
        <v>613</v>
      </c>
    </row>
    <row r="780" spans="1:5" x14ac:dyDescent="0.2">
      <c r="A780" s="157" t="s">
        <v>610</v>
      </c>
      <c r="B780" s="159" t="s">
        <v>2168</v>
      </c>
      <c r="C780" s="157" t="s">
        <v>2169</v>
      </c>
      <c r="D780" s="157" t="s">
        <v>2039</v>
      </c>
      <c r="E780" s="157" t="s">
        <v>656</v>
      </c>
    </row>
    <row r="781" spans="1:5" x14ac:dyDescent="0.2">
      <c r="A781" s="157" t="s">
        <v>610</v>
      </c>
      <c r="B781" s="159" t="s">
        <v>2170</v>
      </c>
      <c r="C781" s="157" t="s">
        <v>2171</v>
      </c>
      <c r="D781" s="157" t="s">
        <v>2039</v>
      </c>
      <c r="E781" s="157" t="s">
        <v>656</v>
      </c>
    </row>
    <row r="782" spans="1:5" x14ac:dyDescent="0.2">
      <c r="A782" s="157" t="s">
        <v>610</v>
      </c>
      <c r="B782" s="159" t="s">
        <v>2172</v>
      </c>
      <c r="C782" s="157" t="s">
        <v>2173</v>
      </c>
      <c r="D782" s="157" t="s">
        <v>2039</v>
      </c>
      <c r="E782" s="157" t="s">
        <v>656</v>
      </c>
    </row>
    <row r="783" spans="1:5" x14ac:dyDescent="0.2">
      <c r="A783" s="157" t="s">
        <v>610</v>
      </c>
      <c r="B783" s="159" t="s">
        <v>2174</v>
      </c>
      <c r="C783" s="157" t="s">
        <v>2175</v>
      </c>
      <c r="D783" s="157" t="s">
        <v>2039</v>
      </c>
      <c r="E783" s="157" t="s">
        <v>656</v>
      </c>
    </row>
    <row r="784" spans="1:5" x14ac:dyDescent="0.2">
      <c r="A784" s="157" t="s">
        <v>610</v>
      </c>
      <c r="B784" s="159" t="s">
        <v>2176</v>
      </c>
      <c r="C784" s="157" t="s">
        <v>2177</v>
      </c>
      <c r="D784" s="157" t="s">
        <v>2039</v>
      </c>
      <c r="E784" s="157" t="s">
        <v>656</v>
      </c>
    </row>
    <row r="785" spans="1:5" x14ac:dyDescent="0.2">
      <c r="A785" s="157" t="s">
        <v>610</v>
      </c>
      <c r="B785" s="159" t="s">
        <v>2178</v>
      </c>
      <c r="C785" s="157" t="s">
        <v>2179</v>
      </c>
      <c r="D785" s="157" t="s">
        <v>2039</v>
      </c>
      <c r="E785" s="157" t="s">
        <v>656</v>
      </c>
    </row>
    <row r="786" spans="1:5" x14ac:dyDescent="0.2">
      <c r="A786" s="157" t="s">
        <v>610</v>
      </c>
      <c r="B786" s="159" t="s">
        <v>2180</v>
      </c>
      <c r="C786" s="157" t="s">
        <v>2181</v>
      </c>
      <c r="D786" s="157" t="s">
        <v>2039</v>
      </c>
      <c r="E786" s="157" t="s">
        <v>656</v>
      </c>
    </row>
    <row r="787" spans="1:5" x14ac:dyDescent="0.2">
      <c r="A787" s="157" t="s">
        <v>610</v>
      </c>
      <c r="B787" s="159" t="s">
        <v>2182</v>
      </c>
      <c r="C787" s="157" t="s">
        <v>2183</v>
      </c>
      <c r="D787" s="157" t="s">
        <v>2039</v>
      </c>
      <c r="E787" s="157" t="s">
        <v>656</v>
      </c>
    </row>
    <row r="788" spans="1:5" x14ac:dyDescent="0.2">
      <c r="A788" s="157" t="s">
        <v>610</v>
      </c>
      <c r="B788" s="159" t="s">
        <v>2184</v>
      </c>
      <c r="C788" s="157" t="s">
        <v>2185</v>
      </c>
      <c r="D788" s="157" t="s">
        <v>2039</v>
      </c>
      <c r="E788" s="157" t="s">
        <v>656</v>
      </c>
    </row>
    <row r="789" spans="1:5" x14ac:dyDescent="0.2">
      <c r="A789" s="157" t="s">
        <v>610</v>
      </c>
      <c r="B789" s="159" t="s">
        <v>2186</v>
      </c>
      <c r="C789" s="157" t="s">
        <v>2187</v>
      </c>
      <c r="D789" s="157" t="s">
        <v>2039</v>
      </c>
      <c r="E789" s="157" t="s">
        <v>656</v>
      </c>
    </row>
    <row r="790" spans="1:5" x14ac:dyDescent="0.2">
      <c r="A790" s="157" t="s">
        <v>610</v>
      </c>
      <c r="B790" s="159" t="s">
        <v>2188</v>
      </c>
      <c r="C790" s="157" t="s">
        <v>2189</v>
      </c>
      <c r="D790" s="157" t="s">
        <v>2039</v>
      </c>
      <c r="E790" s="157" t="s">
        <v>656</v>
      </c>
    </row>
    <row r="791" spans="1:5" x14ac:dyDescent="0.2">
      <c r="A791" s="157" t="s">
        <v>610</v>
      </c>
      <c r="B791" s="159" t="s">
        <v>2190</v>
      </c>
      <c r="C791" s="157" t="s">
        <v>2191</v>
      </c>
      <c r="D791" s="157" t="s">
        <v>2039</v>
      </c>
      <c r="E791" s="157" t="s">
        <v>613</v>
      </c>
    </row>
    <row r="792" spans="1:5" x14ac:dyDescent="0.2">
      <c r="A792" s="157" t="s">
        <v>610</v>
      </c>
      <c r="B792" s="159" t="s">
        <v>2192</v>
      </c>
      <c r="C792" s="157" t="s">
        <v>2193</v>
      </c>
      <c r="D792" s="157" t="s">
        <v>2039</v>
      </c>
      <c r="E792" s="157" t="s">
        <v>656</v>
      </c>
    </row>
    <row r="793" spans="1:5" x14ac:dyDescent="0.2">
      <c r="A793" s="157" t="s">
        <v>610</v>
      </c>
      <c r="B793" s="159" t="s">
        <v>2194</v>
      </c>
      <c r="C793" s="157" t="s">
        <v>2195</v>
      </c>
      <c r="D793" s="157" t="s">
        <v>2039</v>
      </c>
      <c r="E793" s="157" t="s">
        <v>613</v>
      </c>
    </row>
    <row r="794" spans="1:5" x14ac:dyDescent="0.2">
      <c r="A794" s="157" t="s">
        <v>610</v>
      </c>
      <c r="B794" s="159" t="s">
        <v>2196</v>
      </c>
      <c r="C794" s="157" t="s">
        <v>2197</v>
      </c>
      <c r="D794" s="157" t="s">
        <v>2039</v>
      </c>
      <c r="E794" s="157" t="s">
        <v>656</v>
      </c>
    </row>
    <row r="795" spans="1:5" x14ac:dyDescent="0.2">
      <c r="A795" s="157" t="s">
        <v>610</v>
      </c>
      <c r="B795" s="159" t="s">
        <v>2198</v>
      </c>
      <c r="C795" s="157" t="s">
        <v>2199</v>
      </c>
      <c r="D795" s="157" t="s">
        <v>2039</v>
      </c>
      <c r="E795" s="157" t="s">
        <v>613</v>
      </c>
    </row>
    <row r="796" spans="1:5" x14ac:dyDescent="0.2">
      <c r="A796" s="157" t="s">
        <v>610</v>
      </c>
      <c r="B796" s="159" t="s">
        <v>2200</v>
      </c>
      <c r="C796" s="157" t="s">
        <v>2201</v>
      </c>
      <c r="D796" s="157" t="s">
        <v>2039</v>
      </c>
      <c r="E796" s="157" t="s">
        <v>656</v>
      </c>
    </row>
    <row r="797" spans="1:5" x14ac:dyDescent="0.2">
      <c r="A797" s="157" t="s">
        <v>610</v>
      </c>
      <c r="B797" s="159" t="s">
        <v>2202</v>
      </c>
      <c r="C797" s="157" t="s">
        <v>2203</v>
      </c>
      <c r="D797" s="157" t="s">
        <v>2039</v>
      </c>
      <c r="E797" s="157" t="s">
        <v>656</v>
      </c>
    </row>
    <row r="798" spans="1:5" x14ac:dyDescent="0.2">
      <c r="A798" s="157" t="s">
        <v>610</v>
      </c>
      <c r="B798" s="159" t="s">
        <v>2204</v>
      </c>
      <c r="C798" s="157" t="s">
        <v>2205</v>
      </c>
      <c r="D798" s="157" t="s">
        <v>2039</v>
      </c>
      <c r="E798" s="157" t="s">
        <v>613</v>
      </c>
    </row>
    <row r="799" spans="1:5" x14ac:dyDescent="0.2">
      <c r="A799" s="157" t="s">
        <v>610</v>
      </c>
      <c r="B799" s="159" t="s">
        <v>2206</v>
      </c>
      <c r="C799" s="157" t="s">
        <v>2207</v>
      </c>
      <c r="D799" s="157" t="s">
        <v>2039</v>
      </c>
      <c r="E799" s="157" t="s">
        <v>613</v>
      </c>
    </row>
    <row r="800" spans="1:5" x14ac:dyDescent="0.2">
      <c r="A800" s="157" t="s">
        <v>610</v>
      </c>
      <c r="B800" s="159" t="s">
        <v>2208</v>
      </c>
      <c r="C800" s="157" t="s">
        <v>2209</v>
      </c>
      <c r="D800" s="157" t="s">
        <v>2039</v>
      </c>
      <c r="E800" s="157" t="s">
        <v>656</v>
      </c>
    </row>
    <row r="801" spans="1:5" x14ac:dyDescent="0.2">
      <c r="A801" s="157" t="s">
        <v>610</v>
      </c>
      <c r="B801" s="159" t="s">
        <v>2210</v>
      </c>
      <c r="C801" s="157" t="s">
        <v>2211</v>
      </c>
      <c r="D801" s="157" t="s">
        <v>2039</v>
      </c>
      <c r="E801" s="157" t="s">
        <v>613</v>
      </c>
    </row>
    <row r="802" spans="1:5" x14ac:dyDescent="0.2">
      <c r="A802" s="157" t="s">
        <v>610</v>
      </c>
      <c r="B802" s="159" t="s">
        <v>2212</v>
      </c>
      <c r="C802" s="157" t="s">
        <v>2213</v>
      </c>
      <c r="D802" s="157" t="s">
        <v>2039</v>
      </c>
      <c r="E802" s="157" t="s">
        <v>656</v>
      </c>
    </row>
    <row r="803" spans="1:5" x14ac:dyDescent="0.2">
      <c r="A803" s="157" t="s">
        <v>610</v>
      </c>
      <c r="B803" s="159" t="s">
        <v>2214</v>
      </c>
      <c r="C803" s="157" t="s">
        <v>2215</v>
      </c>
      <c r="D803" s="157" t="s">
        <v>2039</v>
      </c>
      <c r="E803" s="157" t="s">
        <v>656</v>
      </c>
    </row>
    <row r="804" spans="1:5" x14ac:dyDescent="0.2">
      <c r="A804" s="157" t="s">
        <v>610</v>
      </c>
      <c r="B804" s="159" t="s">
        <v>2216</v>
      </c>
      <c r="C804" s="157" t="s">
        <v>2217</v>
      </c>
      <c r="D804" s="157" t="s">
        <v>2039</v>
      </c>
      <c r="E804" s="157" t="s">
        <v>656</v>
      </c>
    </row>
    <row r="805" spans="1:5" x14ac:dyDescent="0.2">
      <c r="A805" s="157" t="s">
        <v>610</v>
      </c>
      <c r="B805" s="159" t="s">
        <v>2218</v>
      </c>
      <c r="C805" s="157" t="s">
        <v>2219</v>
      </c>
      <c r="D805" s="157" t="s">
        <v>2039</v>
      </c>
      <c r="E805" s="157" t="s">
        <v>656</v>
      </c>
    </row>
    <row r="806" spans="1:5" x14ac:dyDescent="0.2">
      <c r="A806" s="157" t="s">
        <v>610</v>
      </c>
      <c r="B806" s="159" t="s">
        <v>2220</v>
      </c>
      <c r="C806" s="157" t="s">
        <v>2221</v>
      </c>
      <c r="D806" s="157" t="s">
        <v>2039</v>
      </c>
      <c r="E806" s="157" t="s">
        <v>656</v>
      </c>
    </row>
    <row r="807" spans="1:5" x14ac:dyDescent="0.2">
      <c r="A807" s="157" t="s">
        <v>610</v>
      </c>
      <c r="B807" s="159" t="s">
        <v>2222</v>
      </c>
      <c r="C807" s="157" t="s">
        <v>2223</v>
      </c>
      <c r="D807" s="157" t="s">
        <v>2039</v>
      </c>
      <c r="E807" s="157" t="s">
        <v>656</v>
      </c>
    </row>
    <row r="808" spans="1:5" x14ac:dyDescent="0.2">
      <c r="A808" s="157" t="s">
        <v>610</v>
      </c>
      <c r="B808" s="159" t="s">
        <v>2224</v>
      </c>
      <c r="C808" s="157" t="s">
        <v>2225</v>
      </c>
      <c r="D808" s="157" t="s">
        <v>2039</v>
      </c>
      <c r="E808" s="157" t="s">
        <v>656</v>
      </c>
    </row>
    <row r="809" spans="1:5" x14ac:dyDescent="0.2">
      <c r="A809" s="157" t="s">
        <v>610</v>
      </c>
      <c r="B809" s="159" t="s">
        <v>2226</v>
      </c>
      <c r="C809" s="157" t="s">
        <v>2227</v>
      </c>
      <c r="D809" s="157" t="s">
        <v>2039</v>
      </c>
      <c r="E809" s="157" t="s">
        <v>656</v>
      </c>
    </row>
    <row r="810" spans="1:5" x14ac:dyDescent="0.2">
      <c r="A810" s="157" t="s">
        <v>610</v>
      </c>
      <c r="B810" s="159" t="s">
        <v>2228</v>
      </c>
      <c r="C810" s="157" t="s">
        <v>2229</v>
      </c>
      <c r="D810" s="157" t="s">
        <v>2039</v>
      </c>
      <c r="E810" s="157" t="s">
        <v>613</v>
      </c>
    </row>
    <row r="811" spans="1:5" x14ac:dyDescent="0.2">
      <c r="A811" s="157" t="s">
        <v>610</v>
      </c>
      <c r="B811" s="159" t="s">
        <v>2230</v>
      </c>
      <c r="C811" s="157" t="s">
        <v>2231</v>
      </c>
      <c r="D811" s="157" t="s">
        <v>2039</v>
      </c>
      <c r="E811" s="157" t="s">
        <v>656</v>
      </c>
    </row>
    <row r="812" spans="1:5" x14ac:dyDescent="0.2">
      <c r="A812" s="157" t="s">
        <v>610</v>
      </c>
      <c r="B812" s="159" t="s">
        <v>2232</v>
      </c>
      <c r="C812" s="157" t="s">
        <v>2233</v>
      </c>
      <c r="D812" s="157" t="s">
        <v>2039</v>
      </c>
      <c r="E812" s="157" t="s">
        <v>656</v>
      </c>
    </row>
    <row r="813" spans="1:5" x14ac:dyDescent="0.2">
      <c r="A813" s="157" t="s">
        <v>610</v>
      </c>
      <c r="B813" s="159" t="s">
        <v>2234</v>
      </c>
      <c r="C813" s="157" t="s">
        <v>2235</v>
      </c>
      <c r="D813" s="157" t="s">
        <v>2039</v>
      </c>
      <c r="E813" s="157" t="s">
        <v>656</v>
      </c>
    </row>
    <row r="814" spans="1:5" x14ac:dyDescent="0.2">
      <c r="A814" s="157" t="s">
        <v>610</v>
      </c>
      <c r="B814" s="159" t="s">
        <v>2236</v>
      </c>
      <c r="C814" s="157" t="s">
        <v>2237</v>
      </c>
      <c r="D814" s="157" t="s">
        <v>2039</v>
      </c>
      <c r="E814" s="157" t="s">
        <v>613</v>
      </c>
    </row>
    <row r="815" spans="1:5" x14ac:dyDescent="0.2">
      <c r="A815" s="157" t="s">
        <v>610</v>
      </c>
      <c r="B815" s="159" t="s">
        <v>2238</v>
      </c>
      <c r="C815" s="157" t="s">
        <v>2239</v>
      </c>
      <c r="D815" s="157" t="s">
        <v>2039</v>
      </c>
      <c r="E815" s="157" t="s">
        <v>656</v>
      </c>
    </row>
    <row r="816" spans="1:5" x14ac:dyDescent="0.2">
      <c r="A816" s="157" t="s">
        <v>610</v>
      </c>
      <c r="B816" s="159" t="s">
        <v>2240</v>
      </c>
      <c r="C816" s="157" t="s">
        <v>2241</v>
      </c>
      <c r="D816" s="157" t="s">
        <v>2039</v>
      </c>
      <c r="E816" s="157" t="s">
        <v>613</v>
      </c>
    </row>
    <row r="817" spans="1:5" x14ac:dyDescent="0.2">
      <c r="A817" s="157" t="s">
        <v>610</v>
      </c>
      <c r="B817" s="159" t="s">
        <v>2242</v>
      </c>
      <c r="C817" s="157" t="s">
        <v>2243</v>
      </c>
      <c r="D817" s="157" t="s">
        <v>2039</v>
      </c>
      <c r="E817" s="157" t="s">
        <v>613</v>
      </c>
    </row>
    <row r="818" spans="1:5" x14ac:dyDescent="0.2">
      <c r="A818" s="157" t="s">
        <v>610</v>
      </c>
      <c r="B818" s="159" t="s">
        <v>2244</v>
      </c>
      <c r="C818" s="157" t="s">
        <v>2245</v>
      </c>
      <c r="D818" s="157" t="s">
        <v>2039</v>
      </c>
      <c r="E818" s="157" t="s">
        <v>656</v>
      </c>
    </row>
    <row r="819" spans="1:5" x14ac:dyDescent="0.2">
      <c r="A819" s="157" t="s">
        <v>610</v>
      </c>
      <c r="B819" s="159" t="s">
        <v>2246</v>
      </c>
      <c r="C819" s="157" t="s">
        <v>2247</v>
      </c>
      <c r="D819" s="157" t="s">
        <v>2039</v>
      </c>
      <c r="E819" s="157" t="s">
        <v>613</v>
      </c>
    </row>
    <row r="820" spans="1:5" x14ac:dyDescent="0.2">
      <c r="A820" s="157" t="s">
        <v>610</v>
      </c>
      <c r="B820" s="159" t="s">
        <v>2248</v>
      </c>
      <c r="C820" s="157" t="s">
        <v>2249</v>
      </c>
      <c r="D820" s="157" t="s">
        <v>2039</v>
      </c>
      <c r="E820" s="157" t="s">
        <v>656</v>
      </c>
    </row>
    <row r="821" spans="1:5" x14ac:dyDescent="0.2">
      <c r="A821" s="157" t="s">
        <v>610</v>
      </c>
      <c r="B821" s="159" t="s">
        <v>2250</v>
      </c>
      <c r="C821" s="157" t="s">
        <v>2251</v>
      </c>
      <c r="D821" s="157" t="s">
        <v>2039</v>
      </c>
      <c r="E821" s="157" t="s">
        <v>656</v>
      </c>
    </row>
    <row r="822" spans="1:5" x14ac:dyDescent="0.2">
      <c r="A822" s="157" t="s">
        <v>610</v>
      </c>
      <c r="B822" s="159" t="s">
        <v>2252</v>
      </c>
      <c r="C822" s="157" t="s">
        <v>2253</v>
      </c>
      <c r="D822" s="157" t="s">
        <v>2254</v>
      </c>
      <c r="E822" s="157" t="s">
        <v>666</v>
      </c>
    </row>
    <row r="823" spans="1:5" x14ac:dyDescent="0.2">
      <c r="A823" s="157" t="s">
        <v>610</v>
      </c>
      <c r="B823" s="159" t="s">
        <v>2255</v>
      </c>
      <c r="C823" s="157" t="s">
        <v>685</v>
      </c>
      <c r="D823" s="157" t="s">
        <v>2254</v>
      </c>
      <c r="E823" s="157" t="s">
        <v>656</v>
      </c>
    </row>
    <row r="824" spans="1:5" x14ac:dyDescent="0.2">
      <c r="A824" s="157" t="s">
        <v>610</v>
      </c>
      <c r="B824" s="159" t="s">
        <v>2256</v>
      </c>
      <c r="C824" s="157" t="s">
        <v>2257</v>
      </c>
      <c r="D824" s="157" t="s">
        <v>2258</v>
      </c>
      <c r="E824" s="157" t="s">
        <v>613</v>
      </c>
    </row>
    <row r="825" spans="1:5" x14ac:dyDescent="0.2">
      <c r="A825" s="157" t="s">
        <v>610</v>
      </c>
      <c r="B825" s="159" t="s">
        <v>2259</v>
      </c>
      <c r="C825" s="157" t="s">
        <v>2260</v>
      </c>
      <c r="D825" s="157" t="s">
        <v>2258</v>
      </c>
      <c r="E825" s="157" t="s">
        <v>613</v>
      </c>
    </row>
    <row r="826" spans="1:5" x14ac:dyDescent="0.2">
      <c r="A826" s="157" t="s">
        <v>610</v>
      </c>
      <c r="B826" s="159" t="s">
        <v>2261</v>
      </c>
      <c r="C826" s="157" t="s">
        <v>2262</v>
      </c>
      <c r="D826" s="157" t="s">
        <v>2258</v>
      </c>
      <c r="E826" s="157" t="s">
        <v>656</v>
      </c>
    </row>
    <row r="827" spans="1:5" x14ac:dyDescent="0.2">
      <c r="A827" s="157" t="s">
        <v>610</v>
      </c>
      <c r="B827" s="159" t="s">
        <v>2263</v>
      </c>
      <c r="C827" s="157" t="s">
        <v>2264</v>
      </c>
      <c r="D827" s="157" t="s">
        <v>2258</v>
      </c>
      <c r="E827" s="157" t="s">
        <v>656</v>
      </c>
    </row>
    <row r="828" spans="1:5" x14ac:dyDescent="0.2">
      <c r="A828" s="157" t="s">
        <v>610</v>
      </c>
      <c r="B828" s="159" t="s">
        <v>2265</v>
      </c>
      <c r="C828" s="157" t="s">
        <v>2266</v>
      </c>
      <c r="D828" s="157" t="s">
        <v>2258</v>
      </c>
      <c r="E828" s="157" t="s">
        <v>613</v>
      </c>
    </row>
    <row r="829" spans="1:5" x14ac:dyDescent="0.2">
      <c r="A829" s="157" t="s">
        <v>610</v>
      </c>
      <c r="B829" s="159" t="s">
        <v>2267</v>
      </c>
      <c r="C829" s="157" t="s">
        <v>2268</v>
      </c>
      <c r="D829" s="157" t="s">
        <v>2258</v>
      </c>
      <c r="E829" s="157" t="s">
        <v>613</v>
      </c>
    </row>
    <row r="830" spans="1:5" x14ac:dyDescent="0.2">
      <c r="A830" s="157" t="s">
        <v>610</v>
      </c>
      <c r="B830" s="159" t="s">
        <v>2269</v>
      </c>
      <c r="C830" s="157" t="s">
        <v>680</v>
      </c>
      <c r="D830" s="157" t="s">
        <v>2258</v>
      </c>
      <c r="E830" s="157" t="s">
        <v>656</v>
      </c>
    </row>
    <row r="831" spans="1:5" x14ac:dyDescent="0.2">
      <c r="A831" s="157" t="s">
        <v>610</v>
      </c>
      <c r="B831" s="159" t="s">
        <v>2270</v>
      </c>
      <c r="C831" s="157" t="s">
        <v>683</v>
      </c>
      <c r="D831" s="157" t="s">
        <v>2258</v>
      </c>
      <c r="E831" s="157" t="s">
        <v>656</v>
      </c>
    </row>
    <row r="832" spans="1:5" x14ac:dyDescent="0.2">
      <c r="A832" s="157" t="s">
        <v>610</v>
      </c>
      <c r="B832" s="159" t="s">
        <v>2271</v>
      </c>
      <c r="C832" s="157" t="s">
        <v>2272</v>
      </c>
      <c r="D832" s="157" t="s">
        <v>2273</v>
      </c>
      <c r="E832" s="157" t="s">
        <v>613</v>
      </c>
    </row>
    <row r="833" spans="1:5" x14ac:dyDescent="0.2">
      <c r="A833" s="157" t="s">
        <v>610</v>
      </c>
      <c r="B833" s="159" t="s">
        <v>2274</v>
      </c>
      <c r="C833" s="157" t="s">
        <v>2275</v>
      </c>
      <c r="D833" s="157" t="s">
        <v>2276</v>
      </c>
      <c r="E833" s="157" t="s">
        <v>613</v>
      </c>
    </row>
    <row r="834" spans="1:5" x14ac:dyDescent="0.2">
      <c r="A834" s="157" t="s">
        <v>610</v>
      </c>
      <c r="B834" s="159" t="s">
        <v>2277</v>
      </c>
      <c r="C834" s="157" t="s">
        <v>2278</v>
      </c>
      <c r="D834" s="157" t="s">
        <v>2276</v>
      </c>
      <c r="E834" s="157" t="s">
        <v>613</v>
      </c>
    </row>
    <row r="835" spans="1:5" x14ac:dyDescent="0.2">
      <c r="A835" s="157" t="s">
        <v>610</v>
      </c>
      <c r="B835" s="159" t="s">
        <v>2279</v>
      </c>
      <c r="C835" s="157" t="s">
        <v>2280</v>
      </c>
      <c r="D835" s="157" t="s">
        <v>2276</v>
      </c>
      <c r="E835" s="157" t="s">
        <v>613</v>
      </c>
    </row>
    <row r="836" spans="1:5" x14ac:dyDescent="0.2">
      <c r="A836" s="157" t="s">
        <v>610</v>
      </c>
      <c r="B836" s="159" t="s">
        <v>2281</v>
      </c>
      <c r="C836" s="157" t="s">
        <v>2282</v>
      </c>
      <c r="D836" s="157" t="s">
        <v>2276</v>
      </c>
      <c r="E836" s="157" t="s">
        <v>613</v>
      </c>
    </row>
    <row r="837" spans="1:5" x14ac:dyDescent="0.2">
      <c r="A837" s="157" t="s">
        <v>610</v>
      </c>
      <c r="B837" s="159" t="s">
        <v>2283</v>
      </c>
      <c r="C837" s="157" t="s">
        <v>2284</v>
      </c>
      <c r="D837" s="157" t="s">
        <v>2276</v>
      </c>
      <c r="E837" s="157" t="s">
        <v>613</v>
      </c>
    </row>
    <row r="838" spans="1:5" x14ac:dyDescent="0.2">
      <c r="A838" s="157" t="s">
        <v>610</v>
      </c>
      <c r="B838" s="159" t="s">
        <v>2285</v>
      </c>
      <c r="C838" s="157" t="s">
        <v>2286</v>
      </c>
      <c r="D838" s="157" t="s">
        <v>2276</v>
      </c>
      <c r="E838" s="157" t="s">
        <v>613</v>
      </c>
    </row>
    <row r="839" spans="1:5" x14ac:dyDescent="0.2">
      <c r="A839" s="157" t="s">
        <v>610</v>
      </c>
      <c r="B839" s="159" t="s">
        <v>2287</v>
      </c>
      <c r="C839" s="157" t="s">
        <v>2288</v>
      </c>
      <c r="D839" s="157" t="s">
        <v>2276</v>
      </c>
      <c r="E839" s="157" t="s">
        <v>613</v>
      </c>
    </row>
    <row r="840" spans="1:5" x14ac:dyDescent="0.2">
      <c r="A840" s="157" t="s">
        <v>610</v>
      </c>
      <c r="B840" s="159" t="s">
        <v>2289</v>
      </c>
      <c r="C840" s="157" t="s">
        <v>2290</v>
      </c>
      <c r="D840" s="157" t="s">
        <v>2291</v>
      </c>
      <c r="E840" s="157" t="s">
        <v>656</v>
      </c>
    </row>
    <row r="841" spans="1:5" x14ac:dyDescent="0.2">
      <c r="A841" s="157" t="s">
        <v>610</v>
      </c>
      <c r="B841" s="159" t="s">
        <v>2292</v>
      </c>
      <c r="C841" s="157" t="s">
        <v>397</v>
      </c>
      <c r="D841" s="157" t="s">
        <v>2293</v>
      </c>
      <c r="E841" s="157" t="s">
        <v>656</v>
      </c>
    </row>
    <row r="842" spans="1:5" x14ac:dyDescent="0.2">
      <c r="A842" s="157" t="s">
        <v>610</v>
      </c>
      <c r="B842" s="159" t="s">
        <v>2294</v>
      </c>
      <c r="C842" s="157" t="s">
        <v>2295</v>
      </c>
      <c r="D842" s="157" t="s">
        <v>2293</v>
      </c>
      <c r="E842" s="157" t="s">
        <v>656</v>
      </c>
    </row>
    <row r="843" spans="1:5" x14ac:dyDescent="0.2">
      <c r="A843" s="157" t="s">
        <v>610</v>
      </c>
      <c r="B843" s="159" t="s">
        <v>2296</v>
      </c>
      <c r="C843" s="157" t="s">
        <v>2297</v>
      </c>
      <c r="D843" s="157" t="s">
        <v>2293</v>
      </c>
      <c r="E843" s="157" t="s">
        <v>656</v>
      </c>
    </row>
    <row r="844" spans="1:5" x14ac:dyDescent="0.2">
      <c r="A844" s="157" t="s">
        <v>610</v>
      </c>
      <c r="B844" s="159" t="s">
        <v>2298</v>
      </c>
      <c r="C844" s="157" t="s">
        <v>2282</v>
      </c>
      <c r="D844" s="157" t="s">
        <v>2293</v>
      </c>
      <c r="E844" s="157" t="s">
        <v>656</v>
      </c>
    </row>
    <row r="845" spans="1:5" x14ac:dyDescent="0.2">
      <c r="A845" s="157" t="s">
        <v>610</v>
      </c>
      <c r="B845" s="159" t="s">
        <v>2299</v>
      </c>
      <c r="C845" s="157" t="s">
        <v>2300</v>
      </c>
      <c r="D845" s="157" t="s">
        <v>2293</v>
      </c>
      <c r="E845" s="157" t="s">
        <v>656</v>
      </c>
    </row>
    <row r="846" spans="1:5" x14ac:dyDescent="0.2">
      <c r="A846" s="157" t="s">
        <v>610</v>
      </c>
      <c r="B846" s="159" t="s">
        <v>2301</v>
      </c>
      <c r="C846" s="157" t="s">
        <v>2302</v>
      </c>
      <c r="D846" s="157" t="s">
        <v>2293</v>
      </c>
      <c r="E846" s="157" t="s">
        <v>613</v>
      </c>
    </row>
    <row r="847" spans="1:5" x14ac:dyDescent="0.2">
      <c r="A847" s="157" t="s">
        <v>610</v>
      </c>
      <c r="B847" s="159" t="s">
        <v>2303</v>
      </c>
      <c r="C847" s="157" t="s">
        <v>2304</v>
      </c>
      <c r="D847" s="157" t="s">
        <v>2293</v>
      </c>
      <c r="E847" s="157" t="s">
        <v>656</v>
      </c>
    </row>
    <row r="848" spans="1:5" x14ac:dyDescent="0.2">
      <c r="A848" s="157" t="s">
        <v>610</v>
      </c>
      <c r="B848" s="159" t="s">
        <v>2305</v>
      </c>
      <c r="C848" s="157" t="s">
        <v>2306</v>
      </c>
      <c r="D848" s="157" t="s">
        <v>2293</v>
      </c>
      <c r="E848" s="157" t="s">
        <v>656</v>
      </c>
    </row>
    <row r="849" spans="1:5" x14ac:dyDescent="0.2">
      <c r="A849" s="157" t="s">
        <v>610</v>
      </c>
      <c r="B849" s="159" t="s">
        <v>2307</v>
      </c>
      <c r="C849" s="157" t="s">
        <v>2308</v>
      </c>
      <c r="D849" s="157" t="s">
        <v>2293</v>
      </c>
      <c r="E849" s="157" t="s">
        <v>613</v>
      </c>
    </row>
    <row r="850" spans="1:5" x14ac:dyDescent="0.2">
      <c r="A850" s="157" t="s">
        <v>610</v>
      </c>
      <c r="B850" s="159" t="s">
        <v>2309</v>
      </c>
      <c r="C850" s="157" t="s">
        <v>2310</v>
      </c>
      <c r="D850" s="157" t="s">
        <v>2293</v>
      </c>
      <c r="E850" s="157" t="s">
        <v>656</v>
      </c>
    </row>
    <row r="851" spans="1:5" x14ac:dyDescent="0.2">
      <c r="A851" s="157" t="s">
        <v>610</v>
      </c>
      <c r="B851" s="159" t="s">
        <v>2311</v>
      </c>
      <c r="C851" s="157" t="s">
        <v>2312</v>
      </c>
      <c r="D851" s="157" t="s">
        <v>2293</v>
      </c>
      <c r="E851" s="157" t="s">
        <v>656</v>
      </c>
    </row>
    <row r="852" spans="1:5" x14ac:dyDescent="0.2">
      <c r="A852" s="157" t="s">
        <v>610</v>
      </c>
      <c r="B852" s="159" t="s">
        <v>2313</v>
      </c>
      <c r="C852" s="157" t="s">
        <v>2314</v>
      </c>
      <c r="D852" s="157" t="s">
        <v>2293</v>
      </c>
      <c r="E852" s="157" t="s">
        <v>656</v>
      </c>
    </row>
    <row r="853" spans="1:5" x14ac:dyDescent="0.2">
      <c r="A853" s="157" t="s">
        <v>610</v>
      </c>
      <c r="B853" s="159" t="s">
        <v>2315</v>
      </c>
      <c r="C853" s="157" t="s">
        <v>2316</v>
      </c>
      <c r="D853" s="157" t="s">
        <v>2293</v>
      </c>
      <c r="E853" s="157" t="s">
        <v>656</v>
      </c>
    </row>
    <row r="854" spans="1:5" x14ac:dyDescent="0.2">
      <c r="A854" s="157" t="s">
        <v>610</v>
      </c>
      <c r="B854" s="159" t="s">
        <v>2317</v>
      </c>
      <c r="C854" s="157" t="s">
        <v>2318</v>
      </c>
      <c r="D854" s="157" t="s">
        <v>2293</v>
      </c>
      <c r="E854" s="157" t="s">
        <v>656</v>
      </c>
    </row>
    <row r="855" spans="1:5" x14ac:dyDescent="0.2">
      <c r="A855" s="157" t="s">
        <v>610</v>
      </c>
      <c r="B855" s="159" t="s">
        <v>2319</v>
      </c>
      <c r="C855" s="157" t="s">
        <v>2320</v>
      </c>
      <c r="D855" s="157" t="s">
        <v>2293</v>
      </c>
      <c r="E855" s="157" t="s">
        <v>656</v>
      </c>
    </row>
    <row r="856" spans="1:5" x14ac:dyDescent="0.2">
      <c r="A856" s="157" t="s">
        <v>610</v>
      </c>
      <c r="B856" s="159" t="s">
        <v>2321</v>
      </c>
      <c r="C856" s="157" t="s">
        <v>2322</v>
      </c>
      <c r="D856" s="157" t="s">
        <v>2323</v>
      </c>
      <c r="E856" s="157" t="s">
        <v>613</v>
      </c>
    </row>
    <row r="857" spans="1:5" x14ac:dyDescent="0.2">
      <c r="A857" s="157" t="s">
        <v>610</v>
      </c>
      <c r="B857" s="159" t="s">
        <v>2324</v>
      </c>
      <c r="C857" s="157" t="s">
        <v>2322</v>
      </c>
      <c r="D857" s="157" t="s">
        <v>2323</v>
      </c>
      <c r="E857" s="157" t="s">
        <v>613</v>
      </c>
    </row>
    <row r="858" spans="1:5" x14ac:dyDescent="0.2">
      <c r="A858" s="157" t="s">
        <v>610</v>
      </c>
      <c r="B858" s="159" t="s">
        <v>2325</v>
      </c>
      <c r="C858" s="157" t="s">
        <v>2322</v>
      </c>
      <c r="D858" s="157" t="s">
        <v>2323</v>
      </c>
      <c r="E858" s="157" t="s">
        <v>613</v>
      </c>
    </row>
    <row r="859" spans="1:5" x14ac:dyDescent="0.2">
      <c r="A859" s="157" t="s">
        <v>610</v>
      </c>
      <c r="B859" s="159" t="s">
        <v>2326</v>
      </c>
      <c r="C859" s="157" t="s">
        <v>2327</v>
      </c>
      <c r="D859" s="157" t="s">
        <v>2323</v>
      </c>
      <c r="E859" s="157" t="s">
        <v>613</v>
      </c>
    </row>
    <row r="860" spans="1:5" x14ac:dyDescent="0.2">
      <c r="A860" s="157" t="s">
        <v>610</v>
      </c>
      <c r="B860" s="159" t="s">
        <v>2328</v>
      </c>
      <c r="C860" s="157" t="s">
        <v>687</v>
      </c>
      <c r="D860" s="157" t="s">
        <v>2329</v>
      </c>
      <c r="E860" s="157" t="s">
        <v>656</v>
      </c>
    </row>
    <row r="861" spans="1:5" x14ac:dyDescent="0.2">
      <c r="A861" s="157" t="s">
        <v>610</v>
      </c>
      <c r="B861" s="159" t="s">
        <v>2330</v>
      </c>
      <c r="C861" s="157" t="s">
        <v>739</v>
      </c>
      <c r="D861" s="157" t="s">
        <v>2329</v>
      </c>
      <c r="E861" s="157" t="s">
        <v>656</v>
      </c>
    </row>
    <row r="862" spans="1:5" x14ac:dyDescent="0.2">
      <c r="A862" s="157" t="s">
        <v>610</v>
      </c>
      <c r="B862" s="159" t="s">
        <v>2331</v>
      </c>
      <c r="C862" s="157" t="s">
        <v>690</v>
      </c>
      <c r="D862" s="157" t="s">
        <v>2332</v>
      </c>
      <c r="E862" s="157" t="s">
        <v>656</v>
      </c>
    </row>
    <row r="863" spans="1:5" x14ac:dyDescent="0.2">
      <c r="A863" s="157" t="s">
        <v>610</v>
      </c>
      <c r="B863" s="159" t="s">
        <v>2333</v>
      </c>
      <c r="C863" s="157" t="s">
        <v>693</v>
      </c>
      <c r="D863" s="157" t="s">
        <v>2332</v>
      </c>
      <c r="E863" s="157" t="s">
        <v>656</v>
      </c>
    </row>
    <row r="864" spans="1:5" x14ac:dyDescent="0.2">
      <c r="A864" s="157" t="s">
        <v>610</v>
      </c>
      <c r="B864" s="159" t="s">
        <v>2334</v>
      </c>
      <c r="C864" s="157" t="s">
        <v>685</v>
      </c>
      <c r="D864" s="157" t="s">
        <v>2335</v>
      </c>
      <c r="E864" s="157" t="s">
        <v>656</v>
      </c>
    </row>
    <row r="865" spans="1:5" x14ac:dyDescent="0.2">
      <c r="A865" s="157" t="s">
        <v>610</v>
      </c>
      <c r="B865" s="159" t="s">
        <v>2336</v>
      </c>
      <c r="C865" s="157" t="s">
        <v>680</v>
      </c>
      <c r="D865" s="157" t="s">
        <v>2337</v>
      </c>
      <c r="E865" s="157" t="s">
        <v>656</v>
      </c>
    </row>
    <row r="866" spans="1:5" x14ac:dyDescent="0.2">
      <c r="A866" s="157" t="s">
        <v>610</v>
      </c>
      <c r="B866" s="159" t="s">
        <v>2338</v>
      </c>
      <c r="C866" s="157" t="s">
        <v>683</v>
      </c>
      <c r="D866" s="157" t="s">
        <v>2337</v>
      </c>
      <c r="E866" s="157" t="s">
        <v>656</v>
      </c>
    </row>
    <row r="867" spans="1:5" x14ac:dyDescent="0.2">
      <c r="A867" s="157" t="s">
        <v>610</v>
      </c>
      <c r="B867" s="159" t="s">
        <v>2339</v>
      </c>
      <c r="C867" s="157" t="s">
        <v>2340</v>
      </c>
      <c r="D867" s="157" t="s">
        <v>2341</v>
      </c>
      <c r="E867" s="157" t="s">
        <v>656</v>
      </c>
    </row>
    <row r="868" spans="1:5" x14ac:dyDescent="0.2">
      <c r="A868" s="157" t="s">
        <v>610</v>
      </c>
      <c r="B868" s="159" t="s">
        <v>2342</v>
      </c>
      <c r="C868" s="157" t="s">
        <v>615</v>
      </c>
      <c r="D868" s="157" t="s">
        <v>2341</v>
      </c>
      <c r="E868" s="157" t="s">
        <v>656</v>
      </c>
    </row>
    <row r="869" spans="1:5" x14ac:dyDescent="0.2">
      <c r="A869" s="157" t="s">
        <v>610</v>
      </c>
      <c r="B869" s="159" t="s">
        <v>2343</v>
      </c>
      <c r="C869" s="157" t="s">
        <v>2344</v>
      </c>
      <c r="D869" s="157" t="s">
        <v>2341</v>
      </c>
      <c r="E869" s="157" t="s">
        <v>656</v>
      </c>
    </row>
    <row r="870" spans="1:5" x14ac:dyDescent="0.2">
      <c r="A870" s="157" t="s">
        <v>610</v>
      </c>
      <c r="B870" s="159" t="s">
        <v>2345</v>
      </c>
      <c r="C870" s="157" t="s">
        <v>687</v>
      </c>
      <c r="D870" s="157" t="s">
        <v>2346</v>
      </c>
      <c r="E870" s="157" t="s">
        <v>656</v>
      </c>
    </row>
    <row r="871" spans="1:5" x14ac:dyDescent="0.2">
      <c r="A871" s="157" t="s">
        <v>610</v>
      </c>
      <c r="B871" s="159" t="s">
        <v>2347</v>
      </c>
      <c r="C871" s="157" t="s">
        <v>739</v>
      </c>
      <c r="D871" s="157" t="s">
        <v>2346</v>
      </c>
      <c r="E871" s="157" t="s">
        <v>656</v>
      </c>
    </row>
    <row r="872" spans="1:5" x14ac:dyDescent="0.2">
      <c r="A872" s="157" t="s">
        <v>610</v>
      </c>
      <c r="B872" s="159" t="s">
        <v>2348</v>
      </c>
      <c r="C872" s="157" t="s">
        <v>690</v>
      </c>
      <c r="D872" s="157" t="s">
        <v>2349</v>
      </c>
      <c r="E872" s="157" t="s">
        <v>656</v>
      </c>
    </row>
    <row r="873" spans="1:5" x14ac:dyDescent="0.2">
      <c r="A873" s="157" t="s">
        <v>610</v>
      </c>
      <c r="B873" s="159" t="s">
        <v>2350</v>
      </c>
      <c r="C873" s="157" t="s">
        <v>693</v>
      </c>
      <c r="D873" s="157" t="s">
        <v>2349</v>
      </c>
      <c r="E873" s="157" t="s">
        <v>656</v>
      </c>
    </row>
    <row r="874" spans="1:5" x14ac:dyDescent="0.2">
      <c r="A874" s="157" t="s">
        <v>610</v>
      </c>
      <c r="B874" s="159" t="s">
        <v>2351</v>
      </c>
      <c r="C874" s="157" t="s">
        <v>2352</v>
      </c>
      <c r="D874" s="157" t="s">
        <v>2353</v>
      </c>
      <c r="E874" s="157" t="s">
        <v>656</v>
      </c>
    </row>
    <row r="875" spans="1:5" x14ac:dyDescent="0.2">
      <c r="A875" s="157" t="s">
        <v>610</v>
      </c>
      <c r="B875" s="159" t="s">
        <v>2354</v>
      </c>
      <c r="C875" s="157" t="s">
        <v>2355</v>
      </c>
      <c r="D875" s="157" t="s">
        <v>2353</v>
      </c>
      <c r="E875" s="157" t="s">
        <v>656</v>
      </c>
    </row>
    <row r="876" spans="1:5" x14ac:dyDescent="0.2">
      <c r="A876" s="157" t="s">
        <v>610</v>
      </c>
      <c r="B876" s="159" t="s">
        <v>2356</v>
      </c>
      <c r="C876" s="157" t="s">
        <v>2357</v>
      </c>
      <c r="D876" s="157" t="s">
        <v>2353</v>
      </c>
      <c r="E876" s="157" t="s">
        <v>656</v>
      </c>
    </row>
    <row r="877" spans="1:5" x14ac:dyDescent="0.2">
      <c r="A877" s="157" t="s">
        <v>610</v>
      </c>
      <c r="B877" s="159" t="s">
        <v>2358</v>
      </c>
      <c r="C877" s="157" t="s">
        <v>2359</v>
      </c>
      <c r="D877" s="157" t="s">
        <v>2353</v>
      </c>
      <c r="E877" s="157" t="s">
        <v>656</v>
      </c>
    </row>
    <row r="878" spans="1:5" x14ac:dyDescent="0.2">
      <c r="A878" s="157" t="s">
        <v>610</v>
      </c>
      <c r="B878" s="159" t="s">
        <v>2360</v>
      </c>
      <c r="C878" s="157" t="s">
        <v>2361</v>
      </c>
      <c r="D878" s="157" t="s">
        <v>2353</v>
      </c>
      <c r="E878" s="157" t="s">
        <v>656</v>
      </c>
    </row>
    <row r="879" spans="1:5" x14ac:dyDescent="0.2">
      <c r="A879" s="157" t="s">
        <v>610</v>
      </c>
      <c r="B879" s="159" t="s">
        <v>2362</v>
      </c>
      <c r="C879" s="157" t="s">
        <v>2363</v>
      </c>
      <c r="D879" s="157" t="s">
        <v>2353</v>
      </c>
      <c r="E879" s="157" t="s">
        <v>613</v>
      </c>
    </row>
    <row r="880" spans="1:5" x14ac:dyDescent="0.2">
      <c r="A880" s="157" t="s">
        <v>610</v>
      </c>
      <c r="B880" s="159" t="s">
        <v>2364</v>
      </c>
      <c r="C880" s="157" t="s">
        <v>2365</v>
      </c>
      <c r="D880" s="157" t="s">
        <v>2353</v>
      </c>
      <c r="E880" s="157" t="s">
        <v>656</v>
      </c>
    </row>
    <row r="881" spans="1:5" x14ac:dyDescent="0.2">
      <c r="A881" s="157" t="s">
        <v>610</v>
      </c>
      <c r="B881" s="159" t="s">
        <v>2366</v>
      </c>
      <c r="C881" s="157" t="s">
        <v>2367</v>
      </c>
      <c r="D881" s="157" t="s">
        <v>2353</v>
      </c>
      <c r="E881" s="157" t="s">
        <v>656</v>
      </c>
    </row>
    <row r="882" spans="1:5" x14ac:dyDescent="0.2">
      <c r="A882" s="157" t="s">
        <v>610</v>
      </c>
      <c r="B882" s="159" t="s">
        <v>2368</v>
      </c>
      <c r="C882" s="157" t="s">
        <v>2369</v>
      </c>
      <c r="D882" s="157" t="s">
        <v>2353</v>
      </c>
      <c r="E882" s="157" t="s">
        <v>656</v>
      </c>
    </row>
    <row r="883" spans="1:5" x14ac:dyDescent="0.2">
      <c r="A883" s="157" t="s">
        <v>610</v>
      </c>
      <c r="B883" s="159" t="s">
        <v>2370</v>
      </c>
      <c r="C883" s="157" t="s">
        <v>680</v>
      </c>
      <c r="D883" s="157" t="s">
        <v>2353</v>
      </c>
      <c r="E883" s="157" t="s">
        <v>656</v>
      </c>
    </row>
    <row r="884" spans="1:5" x14ac:dyDescent="0.2">
      <c r="A884" s="157" t="s">
        <v>610</v>
      </c>
      <c r="B884" s="159" t="s">
        <v>2371</v>
      </c>
      <c r="C884" s="157" t="s">
        <v>683</v>
      </c>
      <c r="D884" s="157" t="s">
        <v>2353</v>
      </c>
      <c r="E884" s="157" t="s">
        <v>656</v>
      </c>
    </row>
    <row r="885" spans="1:5" x14ac:dyDescent="0.2">
      <c r="A885" s="157" t="s">
        <v>610</v>
      </c>
      <c r="B885" s="159" t="s">
        <v>2372</v>
      </c>
      <c r="C885" s="157" t="s">
        <v>685</v>
      </c>
      <c r="D885" s="157" t="s">
        <v>2353</v>
      </c>
      <c r="E885" s="157" t="s">
        <v>656</v>
      </c>
    </row>
    <row r="886" spans="1:5" x14ac:dyDescent="0.2">
      <c r="A886" s="157" t="s">
        <v>610</v>
      </c>
      <c r="B886" s="159" t="s">
        <v>2373</v>
      </c>
      <c r="C886" s="157" t="s">
        <v>687</v>
      </c>
      <c r="D886" s="157" t="s">
        <v>2374</v>
      </c>
      <c r="E886" s="157" t="s">
        <v>656</v>
      </c>
    </row>
    <row r="887" spans="1:5" x14ac:dyDescent="0.2">
      <c r="A887" s="157" t="s">
        <v>610</v>
      </c>
      <c r="B887" s="159" t="s">
        <v>2375</v>
      </c>
      <c r="C887" s="157" t="s">
        <v>739</v>
      </c>
      <c r="D887" s="157" t="s">
        <v>2374</v>
      </c>
      <c r="E887" s="157" t="s">
        <v>656</v>
      </c>
    </row>
    <row r="888" spans="1:5" x14ac:dyDescent="0.2">
      <c r="A888" s="157" t="s">
        <v>610</v>
      </c>
      <c r="B888" s="159" t="s">
        <v>2376</v>
      </c>
      <c r="C888" s="157" t="s">
        <v>690</v>
      </c>
      <c r="D888" s="157" t="s">
        <v>2377</v>
      </c>
      <c r="E888" s="157" t="s">
        <v>656</v>
      </c>
    </row>
    <row r="889" spans="1:5" x14ac:dyDescent="0.2">
      <c r="A889" s="157" t="s">
        <v>610</v>
      </c>
      <c r="B889" s="159" t="s">
        <v>2378</v>
      </c>
      <c r="C889" s="157" t="s">
        <v>693</v>
      </c>
      <c r="D889" s="157" t="s">
        <v>2377</v>
      </c>
      <c r="E889" s="157" t="s">
        <v>656</v>
      </c>
    </row>
    <row r="890" spans="1:5" x14ac:dyDescent="0.2">
      <c r="A890" s="157" t="s">
        <v>610</v>
      </c>
      <c r="B890" s="159" t="s">
        <v>2379</v>
      </c>
      <c r="C890" s="157" t="s">
        <v>2380</v>
      </c>
      <c r="D890" s="157" t="s">
        <v>2381</v>
      </c>
      <c r="E890" s="157" t="s">
        <v>613</v>
      </c>
    </row>
    <row r="891" spans="1:5" x14ac:dyDescent="0.2">
      <c r="A891" s="157" t="s">
        <v>610</v>
      </c>
      <c r="B891" s="159" t="s">
        <v>2382</v>
      </c>
      <c r="C891" s="157" t="s">
        <v>2383</v>
      </c>
      <c r="D891" s="157" t="s">
        <v>2381</v>
      </c>
      <c r="E891" s="157" t="s">
        <v>613</v>
      </c>
    </row>
    <row r="892" spans="1:5" x14ac:dyDescent="0.2">
      <c r="A892" s="157" t="s">
        <v>610</v>
      </c>
      <c r="B892" s="159" t="s">
        <v>2384</v>
      </c>
      <c r="C892" s="157" t="s">
        <v>2385</v>
      </c>
      <c r="D892" s="157" t="s">
        <v>2381</v>
      </c>
      <c r="E892" s="157" t="s">
        <v>613</v>
      </c>
    </row>
    <row r="893" spans="1:5" x14ac:dyDescent="0.2">
      <c r="A893" s="157" t="s">
        <v>610</v>
      </c>
      <c r="B893" s="159" t="s">
        <v>2386</v>
      </c>
      <c r="C893" s="157" t="s">
        <v>2387</v>
      </c>
      <c r="D893" s="157" t="s">
        <v>2381</v>
      </c>
      <c r="E893" s="157" t="s">
        <v>656</v>
      </c>
    </row>
    <row r="894" spans="1:5" x14ac:dyDescent="0.2">
      <c r="A894" s="157" t="s">
        <v>610</v>
      </c>
      <c r="B894" s="159" t="s">
        <v>2388</v>
      </c>
      <c r="C894" s="157" t="s">
        <v>2389</v>
      </c>
      <c r="D894" s="157" t="s">
        <v>2381</v>
      </c>
      <c r="E894" s="157" t="s">
        <v>613</v>
      </c>
    </row>
    <row r="895" spans="1:5" x14ac:dyDescent="0.2">
      <c r="A895" s="157" t="s">
        <v>610</v>
      </c>
      <c r="B895" s="159" t="s">
        <v>2390</v>
      </c>
      <c r="C895" s="157" t="s">
        <v>2391</v>
      </c>
      <c r="D895" s="157" t="s">
        <v>2392</v>
      </c>
      <c r="E895" s="157" t="s">
        <v>656</v>
      </c>
    </row>
    <row r="896" spans="1:5" x14ac:dyDescent="0.2">
      <c r="A896" s="157" t="s">
        <v>610</v>
      </c>
      <c r="B896" s="159" t="s">
        <v>2393</v>
      </c>
      <c r="C896" s="157" t="s">
        <v>2394</v>
      </c>
      <c r="D896" s="157" t="s">
        <v>2392</v>
      </c>
      <c r="E896" s="157" t="s">
        <v>613</v>
      </c>
    </row>
    <row r="897" spans="1:5" x14ac:dyDescent="0.2">
      <c r="A897" s="157" t="s">
        <v>610</v>
      </c>
      <c r="B897" s="159" t="s">
        <v>2395</v>
      </c>
      <c r="C897" s="157" t="s">
        <v>2396</v>
      </c>
      <c r="D897" s="157" t="s">
        <v>2392</v>
      </c>
      <c r="E897" s="157" t="s">
        <v>656</v>
      </c>
    </row>
    <row r="898" spans="1:5" x14ac:dyDescent="0.2">
      <c r="A898" s="157" t="s">
        <v>610</v>
      </c>
      <c r="B898" s="159" t="s">
        <v>2397</v>
      </c>
      <c r="C898" s="157" t="s">
        <v>2398</v>
      </c>
      <c r="D898" s="157" t="s">
        <v>2392</v>
      </c>
      <c r="E898" s="157" t="s">
        <v>656</v>
      </c>
    </row>
    <row r="899" spans="1:5" x14ac:dyDescent="0.2">
      <c r="A899" s="157" t="s">
        <v>610</v>
      </c>
      <c r="B899" s="159" t="s">
        <v>2399</v>
      </c>
      <c r="C899" s="157" t="s">
        <v>2400</v>
      </c>
      <c r="D899" s="157" t="s">
        <v>2392</v>
      </c>
      <c r="E899" s="157" t="s">
        <v>656</v>
      </c>
    </row>
    <row r="900" spans="1:5" x14ac:dyDescent="0.2">
      <c r="A900" s="157" t="s">
        <v>610</v>
      </c>
      <c r="B900" s="159" t="s">
        <v>2401</v>
      </c>
      <c r="C900" s="157" t="s">
        <v>2402</v>
      </c>
      <c r="D900" s="157" t="s">
        <v>2392</v>
      </c>
      <c r="E900" s="157" t="s">
        <v>656</v>
      </c>
    </row>
    <row r="901" spans="1:5" x14ac:dyDescent="0.2">
      <c r="A901" s="157" t="s">
        <v>610</v>
      </c>
      <c r="B901" s="159" t="s">
        <v>2403</v>
      </c>
      <c r="C901" s="157" t="s">
        <v>2404</v>
      </c>
      <c r="D901" s="157" t="s">
        <v>2392</v>
      </c>
      <c r="E901" s="157" t="s">
        <v>656</v>
      </c>
    </row>
    <row r="902" spans="1:5" x14ac:dyDescent="0.2">
      <c r="A902" s="157" t="s">
        <v>610</v>
      </c>
      <c r="B902" s="159" t="s">
        <v>2405</v>
      </c>
      <c r="C902" s="157" t="s">
        <v>2406</v>
      </c>
      <c r="D902" s="157" t="s">
        <v>2392</v>
      </c>
      <c r="E902" s="157" t="s">
        <v>656</v>
      </c>
    </row>
    <row r="903" spans="1:5" x14ac:dyDescent="0.2">
      <c r="A903" s="157" t="s">
        <v>610</v>
      </c>
      <c r="B903" s="159" t="s">
        <v>2407</v>
      </c>
      <c r="C903" s="157" t="s">
        <v>2408</v>
      </c>
      <c r="D903" s="157" t="s">
        <v>2392</v>
      </c>
      <c r="E903" s="157" t="s">
        <v>656</v>
      </c>
    </row>
    <row r="904" spans="1:5" x14ac:dyDescent="0.2">
      <c r="A904" s="157" t="s">
        <v>610</v>
      </c>
      <c r="B904" s="159" t="s">
        <v>2409</v>
      </c>
      <c r="C904" s="157" t="s">
        <v>2410</v>
      </c>
      <c r="D904" s="157" t="s">
        <v>2392</v>
      </c>
      <c r="E904" s="157" t="s">
        <v>656</v>
      </c>
    </row>
    <row r="905" spans="1:5" x14ac:dyDescent="0.2">
      <c r="A905" s="157" t="s">
        <v>610</v>
      </c>
      <c r="B905" s="159" t="s">
        <v>2411</v>
      </c>
      <c r="C905" s="157" t="s">
        <v>2412</v>
      </c>
      <c r="D905" s="157" t="s">
        <v>2392</v>
      </c>
      <c r="E905" s="157" t="s">
        <v>656</v>
      </c>
    </row>
    <row r="906" spans="1:5" x14ac:dyDescent="0.2">
      <c r="A906" s="157" t="s">
        <v>610</v>
      </c>
      <c r="B906" s="159" t="s">
        <v>2413</v>
      </c>
      <c r="C906" s="157" t="s">
        <v>2414</v>
      </c>
      <c r="D906" s="157" t="s">
        <v>2392</v>
      </c>
      <c r="E906" s="157" t="s">
        <v>656</v>
      </c>
    </row>
    <row r="907" spans="1:5" x14ac:dyDescent="0.2">
      <c r="A907" s="157" t="s">
        <v>610</v>
      </c>
      <c r="B907" s="159" t="s">
        <v>2415</v>
      </c>
      <c r="C907" s="157" t="s">
        <v>2416</v>
      </c>
      <c r="D907" s="157" t="s">
        <v>2392</v>
      </c>
      <c r="E907" s="157" t="s">
        <v>656</v>
      </c>
    </row>
    <row r="908" spans="1:5" x14ac:dyDescent="0.2">
      <c r="A908" s="157" t="s">
        <v>610</v>
      </c>
      <c r="B908" s="159" t="s">
        <v>2417</v>
      </c>
      <c r="C908" s="157" t="s">
        <v>2418</v>
      </c>
      <c r="D908" s="157" t="s">
        <v>2392</v>
      </c>
      <c r="E908" s="157" t="s">
        <v>656</v>
      </c>
    </row>
    <row r="909" spans="1:5" x14ac:dyDescent="0.2">
      <c r="A909" s="157" t="s">
        <v>610</v>
      </c>
      <c r="B909" s="159" t="s">
        <v>2419</v>
      </c>
      <c r="C909" s="157" t="s">
        <v>2420</v>
      </c>
      <c r="D909" s="157" t="s">
        <v>2392</v>
      </c>
      <c r="E909" s="157" t="s">
        <v>656</v>
      </c>
    </row>
    <row r="910" spans="1:5" x14ac:dyDescent="0.2">
      <c r="A910" s="157" t="s">
        <v>610</v>
      </c>
      <c r="B910" s="159" t="s">
        <v>2421</v>
      </c>
      <c r="C910" s="157" t="s">
        <v>2422</v>
      </c>
      <c r="D910" s="157" t="s">
        <v>2392</v>
      </c>
      <c r="E910" s="157" t="s">
        <v>656</v>
      </c>
    </row>
    <row r="911" spans="1:5" x14ac:dyDescent="0.2">
      <c r="A911" s="157" t="s">
        <v>610</v>
      </c>
      <c r="B911" s="159" t="s">
        <v>2423</v>
      </c>
      <c r="C911" s="157" t="s">
        <v>2424</v>
      </c>
      <c r="D911" s="157" t="s">
        <v>2392</v>
      </c>
      <c r="E911" s="157" t="s">
        <v>656</v>
      </c>
    </row>
    <row r="912" spans="1:5" x14ac:dyDescent="0.2">
      <c r="A912" s="157" t="s">
        <v>610</v>
      </c>
      <c r="B912" s="159" t="s">
        <v>2425</v>
      </c>
      <c r="C912" s="157" t="s">
        <v>2426</v>
      </c>
      <c r="D912" s="157" t="s">
        <v>2392</v>
      </c>
      <c r="E912" s="157" t="s">
        <v>656</v>
      </c>
    </row>
    <row r="913" spans="1:5" x14ac:dyDescent="0.2">
      <c r="A913" s="157" t="s">
        <v>610</v>
      </c>
      <c r="B913" s="159" t="s">
        <v>2427</v>
      </c>
      <c r="C913" s="157" t="s">
        <v>2428</v>
      </c>
      <c r="D913" s="157" t="s">
        <v>2392</v>
      </c>
      <c r="E913" s="157" t="s">
        <v>613</v>
      </c>
    </row>
    <row r="914" spans="1:5" x14ac:dyDescent="0.2">
      <c r="A914" s="157" t="s">
        <v>610</v>
      </c>
      <c r="B914" s="159" t="s">
        <v>2429</v>
      </c>
      <c r="C914" s="157" t="s">
        <v>2430</v>
      </c>
      <c r="D914" s="157" t="s">
        <v>2392</v>
      </c>
      <c r="E914" s="157" t="s">
        <v>656</v>
      </c>
    </row>
    <row r="915" spans="1:5" x14ac:dyDescent="0.2">
      <c r="A915" s="157" t="s">
        <v>610</v>
      </c>
      <c r="B915" s="159" t="s">
        <v>2431</v>
      </c>
      <c r="C915" s="157" t="s">
        <v>2432</v>
      </c>
      <c r="D915" s="157" t="s">
        <v>2392</v>
      </c>
      <c r="E915" s="157" t="s">
        <v>656</v>
      </c>
    </row>
    <row r="916" spans="1:5" x14ac:dyDescent="0.2">
      <c r="A916" s="157" t="s">
        <v>610</v>
      </c>
      <c r="B916" s="159" t="s">
        <v>2433</v>
      </c>
      <c r="C916" s="157" t="s">
        <v>2434</v>
      </c>
      <c r="D916" s="157" t="s">
        <v>2392</v>
      </c>
      <c r="E916" s="157" t="s">
        <v>656</v>
      </c>
    </row>
    <row r="917" spans="1:5" x14ac:dyDescent="0.2">
      <c r="A917" s="157" t="s">
        <v>610</v>
      </c>
      <c r="B917" s="159" t="s">
        <v>2435</v>
      </c>
      <c r="C917" s="157" t="s">
        <v>2436</v>
      </c>
      <c r="D917" s="157" t="s">
        <v>2392</v>
      </c>
      <c r="E917" s="157" t="s">
        <v>656</v>
      </c>
    </row>
    <row r="918" spans="1:5" x14ac:dyDescent="0.2">
      <c r="A918" s="157" t="s">
        <v>610</v>
      </c>
      <c r="B918" s="159" t="s">
        <v>2437</v>
      </c>
      <c r="C918" s="157" t="s">
        <v>2438</v>
      </c>
      <c r="D918" s="157" t="s">
        <v>2392</v>
      </c>
      <c r="E918" s="157" t="s">
        <v>656</v>
      </c>
    </row>
    <row r="919" spans="1:5" x14ac:dyDescent="0.2">
      <c r="A919" s="157" t="s">
        <v>610</v>
      </c>
      <c r="B919" s="159" t="s">
        <v>2439</v>
      </c>
      <c r="C919" s="157" t="s">
        <v>2440</v>
      </c>
      <c r="D919" s="157" t="s">
        <v>2392</v>
      </c>
      <c r="E919" s="157" t="s">
        <v>656</v>
      </c>
    </row>
    <row r="920" spans="1:5" x14ac:dyDescent="0.2">
      <c r="A920" s="157" t="s">
        <v>610</v>
      </c>
      <c r="B920" s="159" t="s">
        <v>2441</v>
      </c>
      <c r="C920" s="157" t="s">
        <v>2442</v>
      </c>
      <c r="D920" s="157" t="s">
        <v>2392</v>
      </c>
      <c r="E920" s="157" t="s">
        <v>656</v>
      </c>
    </row>
    <row r="921" spans="1:5" x14ac:dyDescent="0.2">
      <c r="A921" s="157" t="s">
        <v>610</v>
      </c>
      <c r="B921" s="159" t="s">
        <v>2443</v>
      </c>
      <c r="C921" s="157" t="s">
        <v>685</v>
      </c>
      <c r="D921" s="157" t="s">
        <v>2444</v>
      </c>
      <c r="E921" s="157" t="s">
        <v>656</v>
      </c>
    </row>
    <row r="922" spans="1:5" x14ac:dyDescent="0.2">
      <c r="A922" s="157" t="s">
        <v>610</v>
      </c>
      <c r="B922" s="159" t="s">
        <v>2445</v>
      </c>
      <c r="C922" s="157" t="s">
        <v>2446</v>
      </c>
      <c r="D922" s="157" t="s">
        <v>2447</v>
      </c>
      <c r="E922" s="157" t="s">
        <v>656</v>
      </c>
    </row>
    <row r="923" spans="1:5" x14ac:dyDescent="0.2">
      <c r="A923" s="157" t="s">
        <v>610</v>
      </c>
      <c r="B923" s="159" t="s">
        <v>2448</v>
      </c>
      <c r="C923" s="157" t="s">
        <v>2449</v>
      </c>
      <c r="D923" s="157" t="s">
        <v>2447</v>
      </c>
      <c r="E923" s="157" t="s">
        <v>613</v>
      </c>
    </row>
    <row r="924" spans="1:5" x14ac:dyDescent="0.2">
      <c r="A924" s="157" t="s">
        <v>610</v>
      </c>
      <c r="B924" s="159" t="s">
        <v>2450</v>
      </c>
      <c r="C924" s="157" t="s">
        <v>2451</v>
      </c>
      <c r="D924" s="157" t="s">
        <v>2447</v>
      </c>
      <c r="E924" s="157" t="s">
        <v>656</v>
      </c>
    </row>
    <row r="925" spans="1:5" x14ac:dyDescent="0.2">
      <c r="A925" s="157" t="s">
        <v>610</v>
      </c>
      <c r="B925" s="159" t="s">
        <v>2452</v>
      </c>
      <c r="C925" s="157" t="s">
        <v>2453</v>
      </c>
      <c r="D925" s="157" t="s">
        <v>2447</v>
      </c>
      <c r="E925" s="157" t="s">
        <v>613</v>
      </c>
    </row>
    <row r="926" spans="1:5" x14ac:dyDescent="0.2">
      <c r="A926" s="157" t="s">
        <v>610</v>
      </c>
      <c r="B926" s="159" t="s">
        <v>2454</v>
      </c>
      <c r="C926" s="157" t="s">
        <v>680</v>
      </c>
      <c r="D926" s="157" t="s">
        <v>2447</v>
      </c>
      <c r="E926" s="157" t="s">
        <v>656</v>
      </c>
    </row>
    <row r="927" spans="1:5" x14ac:dyDescent="0.2">
      <c r="A927" s="157" t="s">
        <v>610</v>
      </c>
      <c r="B927" s="159" t="s">
        <v>2455</v>
      </c>
      <c r="C927" s="157" t="s">
        <v>683</v>
      </c>
      <c r="D927" s="157" t="s">
        <v>2447</v>
      </c>
      <c r="E927" s="157" t="s">
        <v>656</v>
      </c>
    </row>
    <row r="928" spans="1:5" x14ac:dyDescent="0.2">
      <c r="A928" s="157" t="s">
        <v>610</v>
      </c>
      <c r="B928" s="159" t="s">
        <v>2456</v>
      </c>
      <c r="C928" s="157" t="s">
        <v>2457</v>
      </c>
      <c r="D928" s="157" t="s">
        <v>2458</v>
      </c>
      <c r="E928" s="157" t="s">
        <v>656</v>
      </c>
    </row>
    <row r="929" spans="1:5" x14ac:dyDescent="0.2">
      <c r="A929" s="157" t="s">
        <v>610</v>
      </c>
      <c r="B929" s="159" t="s">
        <v>2459</v>
      </c>
      <c r="C929" s="157" t="s">
        <v>2460</v>
      </c>
      <c r="D929" s="157" t="s">
        <v>2458</v>
      </c>
      <c r="E929" s="157" t="s">
        <v>613</v>
      </c>
    </row>
    <row r="930" spans="1:5" x14ac:dyDescent="0.2">
      <c r="A930" s="157" t="s">
        <v>610</v>
      </c>
      <c r="B930" s="159" t="s">
        <v>2461</v>
      </c>
      <c r="C930" s="157" t="s">
        <v>2462</v>
      </c>
      <c r="D930" s="157" t="s">
        <v>2458</v>
      </c>
      <c r="E930" s="157" t="s">
        <v>656</v>
      </c>
    </row>
    <row r="931" spans="1:5" x14ac:dyDescent="0.2">
      <c r="A931" s="157" t="s">
        <v>610</v>
      </c>
      <c r="B931" s="159" t="s">
        <v>2463</v>
      </c>
      <c r="C931" s="157" t="s">
        <v>2282</v>
      </c>
      <c r="D931" s="157" t="s">
        <v>2458</v>
      </c>
      <c r="E931" s="157" t="s">
        <v>613</v>
      </c>
    </row>
    <row r="932" spans="1:5" x14ac:dyDescent="0.2">
      <c r="A932" s="157" t="s">
        <v>610</v>
      </c>
      <c r="B932" s="159" t="s">
        <v>2464</v>
      </c>
      <c r="C932" s="157" t="s">
        <v>2465</v>
      </c>
      <c r="D932" s="157" t="s">
        <v>2458</v>
      </c>
      <c r="E932" s="157" t="s">
        <v>656</v>
      </c>
    </row>
    <row r="933" spans="1:5" x14ac:dyDescent="0.2">
      <c r="A933" s="157" t="s">
        <v>610</v>
      </c>
      <c r="B933" s="159" t="s">
        <v>2466</v>
      </c>
      <c r="C933" s="157" t="s">
        <v>2467</v>
      </c>
      <c r="D933" s="157" t="s">
        <v>2458</v>
      </c>
      <c r="E933" s="157" t="s">
        <v>656</v>
      </c>
    </row>
    <row r="934" spans="1:5" x14ac:dyDescent="0.2">
      <c r="A934" s="157" t="s">
        <v>610</v>
      </c>
      <c r="B934" s="159" t="s">
        <v>2468</v>
      </c>
      <c r="C934" s="157" t="s">
        <v>2469</v>
      </c>
      <c r="D934" s="157" t="s">
        <v>2458</v>
      </c>
      <c r="E934" s="157" t="s">
        <v>656</v>
      </c>
    </row>
    <row r="935" spans="1:5" x14ac:dyDescent="0.2">
      <c r="A935" s="157" t="s">
        <v>610</v>
      </c>
      <c r="B935" s="159" t="s">
        <v>2470</v>
      </c>
      <c r="C935" s="157" t="s">
        <v>2471</v>
      </c>
      <c r="D935" s="157" t="s">
        <v>2458</v>
      </c>
      <c r="E935" s="157" t="s">
        <v>656</v>
      </c>
    </row>
    <row r="936" spans="1:5" x14ac:dyDescent="0.2">
      <c r="A936" s="157" t="s">
        <v>610</v>
      </c>
      <c r="B936" s="159" t="s">
        <v>2472</v>
      </c>
      <c r="C936" s="157" t="s">
        <v>2473</v>
      </c>
      <c r="D936" s="157" t="s">
        <v>2458</v>
      </c>
      <c r="E936" s="157" t="s">
        <v>656</v>
      </c>
    </row>
    <row r="937" spans="1:5" x14ac:dyDescent="0.2">
      <c r="A937" s="157" t="s">
        <v>610</v>
      </c>
      <c r="B937" s="159" t="s">
        <v>2474</v>
      </c>
      <c r="C937" s="157" t="s">
        <v>2475</v>
      </c>
      <c r="D937" s="157" t="s">
        <v>2458</v>
      </c>
      <c r="E937" s="157" t="s">
        <v>656</v>
      </c>
    </row>
    <row r="938" spans="1:5" x14ac:dyDescent="0.2">
      <c r="A938" s="157" t="s">
        <v>610</v>
      </c>
      <c r="B938" s="159" t="s">
        <v>2476</v>
      </c>
      <c r="C938" s="157" t="s">
        <v>2477</v>
      </c>
      <c r="D938" s="157" t="s">
        <v>2458</v>
      </c>
      <c r="E938" s="157" t="s">
        <v>656</v>
      </c>
    </row>
    <row r="939" spans="1:5" x14ac:dyDescent="0.2">
      <c r="A939" s="157" t="s">
        <v>610</v>
      </c>
      <c r="B939" s="159" t="s">
        <v>2478</v>
      </c>
      <c r="C939" s="157" t="s">
        <v>2479</v>
      </c>
      <c r="D939" s="157" t="s">
        <v>2458</v>
      </c>
      <c r="E939" s="157" t="s">
        <v>656</v>
      </c>
    </row>
    <row r="940" spans="1:5" x14ac:dyDescent="0.2">
      <c r="A940" s="157" t="s">
        <v>610</v>
      </c>
      <c r="B940" s="159" t="s">
        <v>2480</v>
      </c>
      <c r="C940" s="157" t="s">
        <v>2481</v>
      </c>
      <c r="D940" s="157" t="s">
        <v>2458</v>
      </c>
      <c r="E940" s="157" t="s">
        <v>656</v>
      </c>
    </row>
    <row r="941" spans="1:5" x14ac:dyDescent="0.2">
      <c r="A941" s="157" t="s">
        <v>610</v>
      </c>
      <c r="B941" s="159" t="s">
        <v>2482</v>
      </c>
      <c r="C941" s="157" t="s">
        <v>2483</v>
      </c>
      <c r="D941" s="157" t="s">
        <v>2484</v>
      </c>
      <c r="E941" s="157" t="s">
        <v>656</v>
      </c>
    </row>
    <row r="942" spans="1:5" x14ac:dyDescent="0.2">
      <c r="A942" s="157" t="s">
        <v>610</v>
      </c>
      <c r="B942" s="159" t="s">
        <v>2485</v>
      </c>
      <c r="C942" s="157" t="s">
        <v>2486</v>
      </c>
      <c r="D942" s="157" t="s">
        <v>2484</v>
      </c>
      <c r="E942" s="157" t="s">
        <v>656</v>
      </c>
    </row>
    <row r="943" spans="1:5" x14ac:dyDescent="0.2">
      <c r="A943" s="157" t="s">
        <v>610</v>
      </c>
      <c r="B943" s="159" t="s">
        <v>2487</v>
      </c>
      <c r="C943" s="157" t="s">
        <v>687</v>
      </c>
      <c r="D943" s="157" t="s">
        <v>2488</v>
      </c>
      <c r="E943" s="157" t="s">
        <v>656</v>
      </c>
    </row>
    <row r="944" spans="1:5" x14ac:dyDescent="0.2">
      <c r="A944" s="157" t="s">
        <v>610</v>
      </c>
      <c r="B944" s="159" t="s">
        <v>2489</v>
      </c>
      <c r="C944" s="157" t="s">
        <v>739</v>
      </c>
      <c r="D944" s="157" t="s">
        <v>2488</v>
      </c>
      <c r="E944" s="157" t="s">
        <v>656</v>
      </c>
    </row>
    <row r="945" spans="1:5" x14ac:dyDescent="0.2">
      <c r="A945" s="157" t="s">
        <v>610</v>
      </c>
      <c r="B945" s="159" t="s">
        <v>2490</v>
      </c>
      <c r="C945" s="157" t="s">
        <v>690</v>
      </c>
      <c r="D945" s="157" t="s">
        <v>2491</v>
      </c>
      <c r="E945" s="157" t="s">
        <v>656</v>
      </c>
    </row>
    <row r="946" spans="1:5" x14ac:dyDescent="0.2">
      <c r="A946" s="157" t="s">
        <v>610</v>
      </c>
      <c r="B946" s="159" t="s">
        <v>2492</v>
      </c>
      <c r="C946" s="157" t="s">
        <v>693</v>
      </c>
      <c r="D946" s="157" t="s">
        <v>2491</v>
      </c>
      <c r="E946" s="157" t="s">
        <v>656</v>
      </c>
    </row>
    <row r="947" spans="1:5" x14ac:dyDescent="0.2">
      <c r="A947" s="157" t="s">
        <v>610</v>
      </c>
      <c r="B947" s="159" t="s">
        <v>2493</v>
      </c>
      <c r="C947" s="157" t="s">
        <v>2494</v>
      </c>
      <c r="D947" s="157" t="s">
        <v>2495</v>
      </c>
      <c r="E947" s="157" t="s">
        <v>656</v>
      </c>
    </row>
    <row r="948" spans="1:5" x14ac:dyDescent="0.2">
      <c r="A948" s="157" t="s">
        <v>610</v>
      </c>
      <c r="B948" s="159" t="s">
        <v>2496</v>
      </c>
      <c r="C948" s="157" t="s">
        <v>2497</v>
      </c>
      <c r="D948" s="157" t="s">
        <v>2498</v>
      </c>
      <c r="E948" s="157" t="s">
        <v>656</v>
      </c>
    </row>
    <row r="949" spans="1:5" x14ac:dyDescent="0.2">
      <c r="A949" s="157" t="s">
        <v>610</v>
      </c>
      <c r="B949" s="159" t="s">
        <v>2499</v>
      </c>
      <c r="C949" s="157" t="s">
        <v>2500</v>
      </c>
      <c r="D949" s="157" t="s">
        <v>2498</v>
      </c>
      <c r="E949" s="157" t="s">
        <v>656</v>
      </c>
    </row>
    <row r="950" spans="1:5" x14ac:dyDescent="0.2">
      <c r="A950" s="157" t="s">
        <v>610</v>
      </c>
      <c r="B950" s="159" t="s">
        <v>2501</v>
      </c>
      <c r="C950" s="157" t="s">
        <v>2502</v>
      </c>
      <c r="D950" s="157" t="s">
        <v>2498</v>
      </c>
      <c r="E950" s="157" t="s">
        <v>656</v>
      </c>
    </row>
    <row r="951" spans="1:5" x14ac:dyDescent="0.2">
      <c r="A951" s="157" t="s">
        <v>610</v>
      </c>
      <c r="B951" s="159" t="s">
        <v>2503</v>
      </c>
      <c r="C951" s="157" t="s">
        <v>2504</v>
      </c>
      <c r="D951" s="157" t="s">
        <v>2498</v>
      </c>
      <c r="E951" s="157" t="s">
        <v>666</v>
      </c>
    </row>
    <row r="952" spans="1:5" x14ac:dyDescent="0.2">
      <c r="A952" s="157" t="s">
        <v>610</v>
      </c>
      <c r="B952" s="159" t="s">
        <v>2505</v>
      </c>
      <c r="C952" s="157" t="s">
        <v>2506</v>
      </c>
      <c r="D952" s="157" t="s">
        <v>2498</v>
      </c>
      <c r="E952" s="157" t="s">
        <v>656</v>
      </c>
    </row>
    <row r="953" spans="1:5" x14ac:dyDescent="0.2">
      <c r="A953" s="157" t="s">
        <v>610</v>
      </c>
      <c r="B953" s="159" t="s">
        <v>2507</v>
      </c>
      <c r="C953" s="157" t="s">
        <v>2508</v>
      </c>
      <c r="D953" s="157" t="s">
        <v>2498</v>
      </c>
      <c r="E953" s="157" t="s">
        <v>656</v>
      </c>
    </row>
    <row r="954" spans="1:5" x14ac:dyDescent="0.2">
      <c r="A954" s="157" t="s">
        <v>610</v>
      </c>
      <c r="B954" s="159" t="s">
        <v>2509</v>
      </c>
      <c r="C954" s="157" t="s">
        <v>2510</v>
      </c>
      <c r="D954" s="157" t="s">
        <v>2498</v>
      </c>
      <c r="E954" s="157" t="s">
        <v>666</v>
      </c>
    </row>
    <row r="955" spans="1:5" x14ac:dyDescent="0.2">
      <c r="A955" s="157" t="s">
        <v>610</v>
      </c>
      <c r="B955" s="159" t="s">
        <v>2511</v>
      </c>
      <c r="C955" s="157" t="s">
        <v>2512</v>
      </c>
      <c r="D955" s="157" t="s">
        <v>2498</v>
      </c>
      <c r="E955" s="157" t="s">
        <v>656</v>
      </c>
    </row>
    <row r="956" spans="1:5" x14ac:dyDescent="0.2">
      <c r="A956" s="157" t="s">
        <v>610</v>
      </c>
      <c r="B956" s="159" t="s">
        <v>2513</v>
      </c>
      <c r="C956" s="157" t="s">
        <v>2514</v>
      </c>
      <c r="D956" s="157" t="s">
        <v>2498</v>
      </c>
      <c r="E956" s="157" t="s">
        <v>656</v>
      </c>
    </row>
    <row r="957" spans="1:5" x14ac:dyDescent="0.2">
      <c r="A957" s="157" t="s">
        <v>610</v>
      </c>
      <c r="B957" s="159" t="s">
        <v>2515</v>
      </c>
      <c r="C957" s="157" t="s">
        <v>2516</v>
      </c>
      <c r="D957" s="157" t="s">
        <v>2498</v>
      </c>
      <c r="E957" s="157" t="s">
        <v>656</v>
      </c>
    </row>
    <row r="958" spans="1:5" x14ac:dyDescent="0.2">
      <c r="A958" s="157" t="s">
        <v>610</v>
      </c>
      <c r="B958" s="159" t="s">
        <v>2517</v>
      </c>
      <c r="C958" s="157" t="s">
        <v>2518</v>
      </c>
      <c r="D958" s="157" t="s">
        <v>2498</v>
      </c>
      <c r="E958" s="157" t="s">
        <v>666</v>
      </c>
    </row>
    <row r="959" spans="1:5" x14ac:dyDescent="0.2">
      <c r="A959" s="157" t="s">
        <v>610</v>
      </c>
      <c r="B959" s="159" t="s">
        <v>2519</v>
      </c>
      <c r="C959" s="157" t="s">
        <v>685</v>
      </c>
      <c r="D959" s="157" t="s">
        <v>2520</v>
      </c>
      <c r="E959" s="157" t="s">
        <v>656</v>
      </c>
    </row>
    <row r="960" spans="1:5" x14ac:dyDescent="0.2">
      <c r="A960" s="157" t="s">
        <v>610</v>
      </c>
      <c r="B960" s="159" t="s">
        <v>2521</v>
      </c>
      <c r="C960" s="157" t="s">
        <v>2522</v>
      </c>
      <c r="D960" s="157" t="s">
        <v>2523</v>
      </c>
      <c r="E960" s="157" t="s">
        <v>656</v>
      </c>
    </row>
    <row r="961" spans="1:5" x14ac:dyDescent="0.2">
      <c r="A961" s="157" t="s">
        <v>610</v>
      </c>
      <c r="B961" s="159" t="s">
        <v>2524</v>
      </c>
      <c r="C961" s="157" t="s">
        <v>680</v>
      </c>
      <c r="D961" s="157" t="s">
        <v>2523</v>
      </c>
      <c r="E961" s="157" t="s">
        <v>656</v>
      </c>
    </row>
    <row r="962" spans="1:5" x14ac:dyDescent="0.2">
      <c r="A962" s="157" t="s">
        <v>610</v>
      </c>
      <c r="B962" s="159" t="s">
        <v>2525</v>
      </c>
      <c r="C962" s="157" t="s">
        <v>683</v>
      </c>
      <c r="D962" s="157" t="s">
        <v>2523</v>
      </c>
      <c r="E962" s="157" t="s">
        <v>656</v>
      </c>
    </row>
    <row r="963" spans="1:5" x14ac:dyDescent="0.2">
      <c r="A963" s="157" t="s">
        <v>610</v>
      </c>
      <c r="B963" s="159" t="s">
        <v>2526</v>
      </c>
      <c r="C963" s="157" t="s">
        <v>2527</v>
      </c>
      <c r="D963" s="157" t="s">
        <v>2528</v>
      </c>
      <c r="E963" s="157" t="s">
        <v>656</v>
      </c>
    </row>
    <row r="964" spans="1:5" x14ac:dyDescent="0.2">
      <c r="A964" s="157" t="s">
        <v>610</v>
      </c>
      <c r="B964" s="159" t="s">
        <v>2529</v>
      </c>
      <c r="C964" s="157" t="s">
        <v>2530</v>
      </c>
      <c r="D964" s="157" t="s">
        <v>2528</v>
      </c>
      <c r="E964" s="157" t="s">
        <v>666</v>
      </c>
    </row>
    <row r="965" spans="1:5" x14ac:dyDescent="0.2">
      <c r="A965" s="157" t="s">
        <v>610</v>
      </c>
      <c r="B965" s="159" t="s">
        <v>2531</v>
      </c>
      <c r="C965" s="157" t="s">
        <v>2532</v>
      </c>
      <c r="D965" s="157" t="s">
        <v>2528</v>
      </c>
      <c r="E965" s="157" t="s">
        <v>656</v>
      </c>
    </row>
    <row r="966" spans="1:5" x14ac:dyDescent="0.2">
      <c r="A966" s="157" t="s">
        <v>610</v>
      </c>
      <c r="B966" s="159" t="s">
        <v>2533</v>
      </c>
      <c r="C966" s="157" t="s">
        <v>687</v>
      </c>
      <c r="D966" s="157" t="s">
        <v>2534</v>
      </c>
      <c r="E966" s="157" t="s">
        <v>656</v>
      </c>
    </row>
    <row r="967" spans="1:5" x14ac:dyDescent="0.2">
      <c r="A967" s="157" t="s">
        <v>610</v>
      </c>
      <c r="B967" s="159" t="s">
        <v>2535</v>
      </c>
      <c r="C967" s="157" t="s">
        <v>739</v>
      </c>
      <c r="D967" s="157" t="s">
        <v>2534</v>
      </c>
      <c r="E967" s="157" t="s">
        <v>656</v>
      </c>
    </row>
    <row r="968" spans="1:5" x14ac:dyDescent="0.2">
      <c r="A968" s="157" t="s">
        <v>610</v>
      </c>
      <c r="B968" s="159" t="s">
        <v>2536</v>
      </c>
      <c r="C968" s="157" t="s">
        <v>690</v>
      </c>
      <c r="D968" s="157" t="s">
        <v>2537</v>
      </c>
      <c r="E968" s="157" t="s">
        <v>656</v>
      </c>
    </row>
    <row r="969" spans="1:5" x14ac:dyDescent="0.2">
      <c r="A969" s="157" t="s">
        <v>610</v>
      </c>
      <c r="B969" s="159" t="s">
        <v>2538</v>
      </c>
      <c r="C969" s="157" t="s">
        <v>693</v>
      </c>
      <c r="D969" s="157" t="s">
        <v>2537</v>
      </c>
      <c r="E969" s="157" t="s">
        <v>656</v>
      </c>
    </row>
    <row r="970" spans="1:5" x14ac:dyDescent="0.2">
      <c r="A970" s="157" t="s">
        <v>610</v>
      </c>
      <c r="B970" s="159" t="s">
        <v>2539</v>
      </c>
      <c r="C970" s="157" t="s">
        <v>2540</v>
      </c>
      <c r="D970" s="157" t="s">
        <v>2541</v>
      </c>
      <c r="E970" s="157" t="s">
        <v>613</v>
      </c>
    </row>
    <row r="971" spans="1:5" x14ac:dyDescent="0.2">
      <c r="A971" s="157" t="s">
        <v>610</v>
      </c>
      <c r="B971" s="159" t="s">
        <v>2542</v>
      </c>
      <c r="C971" s="157" t="s">
        <v>2543</v>
      </c>
      <c r="D971" s="157" t="s">
        <v>2541</v>
      </c>
      <c r="E971" s="157" t="s">
        <v>613</v>
      </c>
    </row>
    <row r="972" spans="1:5" x14ac:dyDescent="0.2">
      <c r="A972" s="157" t="s">
        <v>610</v>
      </c>
      <c r="B972" s="159" t="s">
        <v>2544</v>
      </c>
      <c r="C972" s="157" t="s">
        <v>2545</v>
      </c>
      <c r="D972" s="157" t="s">
        <v>2541</v>
      </c>
      <c r="E972" s="157" t="s">
        <v>613</v>
      </c>
    </row>
    <row r="973" spans="1:5" x14ac:dyDescent="0.2">
      <c r="A973" s="157" t="s">
        <v>610</v>
      </c>
      <c r="B973" s="159" t="s">
        <v>2546</v>
      </c>
      <c r="C973" s="157" t="s">
        <v>2547</v>
      </c>
      <c r="D973" s="157" t="s">
        <v>2541</v>
      </c>
      <c r="E973" s="157" t="s">
        <v>613</v>
      </c>
    </row>
    <row r="974" spans="1:5" x14ac:dyDescent="0.2">
      <c r="A974" s="157" t="s">
        <v>610</v>
      </c>
      <c r="B974" s="159" t="s">
        <v>2548</v>
      </c>
      <c r="C974" s="157" t="s">
        <v>540</v>
      </c>
      <c r="D974" s="157" t="s">
        <v>2541</v>
      </c>
      <c r="E974" s="157" t="s">
        <v>656</v>
      </c>
    </row>
    <row r="975" spans="1:5" x14ac:dyDescent="0.2">
      <c r="A975" s="157" t="s">
        <v>610</v>
      </c>
      <c r="B975" s="159" t="s">
        <v>2549</v>
      </c>
      <c r="C975" s="157" t="s">
        <v>2550</v>
      </c>
      <c r="D975" s="157" t="s">
        <v>2541</v>
      </c>
      <c r="E975" s="157" t="s">
        <v>613</v>
      </c>
    </row>
    <row r="976" spans="1:5" x14ac:dyDescent="0.2">
      <c r="A976" s="157" t="s">
        <v>610</v>
      </c>
      <c r="B976" s="159" t="s">
        <v>2551</v>
      </c>
      <c r="C976" s="157" t="s">
        <v>948</v>
      </c>
      <c r="D976" s="157" t="s">
        <v>2541</v>
      </c>
      <c r="E976" s="157" t="s">
        <v>613</v>
      </c>
    </row>
    <row r="977" spans="1:5" x14ac:dyDescent="0.2">
      <c r="A977" s="157" t="s">
        <v>610</v>
      </c>
      <c r="B977" s="159" t="s">
        <v>2552</v>
      </c>
      <c r="C977" s="157" t="s">
        <v>2553</v>
      </c>
      <c r="D977" s="157" t="s">
        <v>2541</v>
      </c>
      <c r="E977" s="157" t="s">
        <v>613</v>
      </c>
    </row>
    <row r="978" spans="1:5" x14ac:dyDescent="0.2">
      <c r="A978" s="157" t="s">
        <v>610</v>
      </c>
      <c r="B978" s="159" t="s">
        <v>2554</v>
      </c>
      <c r="C978" s="157" t="s">
        <v>2555</v>
      </c>
      <c r="D978" s="157" t="s">
        <v>2541</v>
      </c>
      <c r="E978" s="157" t="s">
        <v>656</v>
      </c>
    </row>
    <row r="979" spans="1:5" x14ac:dyDescent="0.2">
      <c r="A979" s="157" t="s">
        <v>610</v>
      </c>
      <c r="B979" s="159" t="s">
        <v>2556</v>
      </c>
      <c r="C979" s="157" t="s">
        <v>2557</v>
      </c>
      <c r="D979" s="157" t="s">
        <v>2541</v>
      </c>
      <c r="E979" s="157" t="s">
        <v>656</v>
      </c>
    </row>
    <row r="980" spans="1:5" x14ac:dyDescent="0.2">
      <c r="A980" s="157" t="s">
        <v>610</v>
      </c>
      <c r="B980" s="159" t="s">
        <v>2558</v>
      </c>
      <c r="C980" s="157" t="s">
        <v>2559</v>
      </c>
      <c r="D980" s="157" t="s">
        <v>2560</v>
      </c>
      <c r="E980" s="157" t="s">
        <v>656</v>
      </c>
    </row>
    <row r="981" spans="1:5" x14ac:dyDescent="0.2">
      <c r="A981" s="157" t="s">
        <v>610</v>
      </c>
      <c r="B981" s="159" t="s">
        <v>2561</v>
      </c>
      <c r="C981" s="157" t="s">
        <v>2562</v>
      </c>
      <c r="D981" s="157" t="s">
        <v>2560</v>
      </c>
      <c r="E981" s="157" t="s">
        <v>656</v>
      </c>
    </row>
    <row r="982" spans="1:5" x14ac:dyDescent="0.2">
      <c r="A982" s="157" t="s">
        <v>610</v>
      </c>
      <c r="B982" s="159" t="s">
        <v>2563</v>
      </c>
      <c r="C982" s="157" t="s">
        <v>2564</v>
      </c>
      <c r="D982" s="157" t="s">
        <v>2560</v>
      </c>
      <c r="E982" s="157" t="s">
        <v>656</v>
      </c>
    </row>
    <row r="983" spans="1:5" x14ac:dyDescent="0.2">
      <c r="A983" s="157" t="s">
        <v>610</v>
      </c>
      <c r="B983" s="159" t="s">
        <v>2565</v>
      </c>
      <c r="C983" s="157" t="s">
        <v>2566</v>
      </c>
      <c r="D983" s="157" t="s">
        <v>2560</v>
      </c>
      <c r="E983" s="157" t="s">
        <v>656</v>
      </c>
    </row>
    <row r="984" spans="1:5" x14ac:dyDescent="0.2">
      <c r="A984" s="157" t="s">
        <v>610</v>
      </c>
      <c r="B984" s="159" t="s">
        <v>2567</v>
      </c>
      <c r="C984" s="157" t="s">
        <v>2568</v>
      </c>
      <c r="D984" s="157" t="s">
        <v>2560</v>
      </c>
      <c r="E984" s="157" t="s">
        <v>656</v>
      </c>
    </row>
    <row r="985" spans="1:5" x14ac:dyDescent="0.2">
      <c r="A985" s="157" t="s">
        <v>610</v>
      </c>
      <c r="B985" s="159" t="s">
        <v>2569</v>
      </c>
      <c r="C985" s="157" t="s">
        <v>2570</v>
      </c>
      <c r="D985" s="157" t="s">
        <v>2571</v>
      </c>
      <c r="E985" s="157" t="s">
        <v>656</v>
      </c>
    </row>
    <row r="986" spans="1:5" x14ac:dyDescent="0.2">
      <c r="A986" s="157" t="s">
        <v>610</v>
      </c>
      <c r="B986" s="159" t="s">
        <v>2572</v>
      </c>
      <c r="C986" s="157" t="s">
        <v>2573</v>
      </c>
      <c r="D986" s="157" t="s">
        <v>2574</v>
      </c>
      <c r="E986" s="157" t="s">
        <v>656</v>
      </c>
    </row>
    <row r="987" spans="1:5" x14ac:dyDescent="0.2">
      <c r="A987" s="157" t="s">
        <v>610</v>
      </c>
      <c r="B987" s="159" t="s">
        <v>2575</v>
      </c>
      <c r="C987" s="157" t="s">
        <v>2576</v>
      </c>
      <c r="D987" s="157" t="s">
        <v>2577</v>
      </c>
      <c r="E987" s="157" t="s">
        <v>656</v>
      </c>
    </row>
    <row r="988" spans="1:5" x14ac:dyDescent="0.2">
      <c r="A988" s="157" t="s">
        <v>610</v>
      </c>
      <c r="B988" s="159" t="s">
        <v>2578</v>
      </c>
      <c r="C988" s="157" t="s">
        <v>2579</v>
      </c>
      <c r="D988" s="157" t="s">
        <v>2577</v>
      </c>
      <c r="E988" s="157" t="s">
        <v>613</v>
      </c>
    </row>
    <row r="989" spans="1:5" x14ac:dyDescent="0.2">
      <c r="A989" s="157" t="s">
        <v>610</v>
      </c>
      <c r="B989" s="159" t="s">
        <v>2580</v>
      </c>
      <c r="C989" s="157" t="s">
        <v>2581</v>
      </c>
      <c r="D989" s="157" t="s">
        <v>2577</v>
      </c>
      <c r="E989" s="157" t="s">
        <v>656</v>
      </c>
    </row>
    <row r="990" spans="1:5" x14ac:dyDescent="0.2">
      <c r="A990" s="157" t="s">
        <v>610</v>
      </c>
      <c r="B990" s="159" t="s">
        <v>2582</v>
      </c>
      <c r="C990" s="157" t="s">
        <v>2583</v>
      </c>
      <c r="D990" s="157" t="s">
        <v>2584</v>
      </c>
      <c r="E990" s="157" t="s">
        <v>656</v>
      </c>
    </row>
    <row r="991" spans="1:5" x14ac:dyDescent="0.2">
      <c r="A991" s="157" t="s">
        <v>610</v>
      </c>
      <c r="B991" s="159" t="s">
        <v>2585</v>
      </c>
      <c r="C991" s="157" t="s">
        <v>2586</v>
      </c>
      <c r="D991" s="157" t="s">
        <v>2584</v>
      </c>
      <c r="E991" s="157" t="s">
        <v>656</v>
      </c>
    </row>
    <row r="992" spans="1:5" x14ac:dyDescent="0.2">
      <c r="A992" s="157" t="s">
        <v>610</v>
      </c>
      <c r="B992" s="159" t="s">
        <v>2587</v>
      </c>
      <c r="C992" s="157" t="s">
        <v>2588</v>
      </c>
      <c r="D992" s="157" t="s">
        <v>2584</v>
      </c>
      <c r="E992" s="157" t="s">
        <v>656</v>
      </c>
    </row>
    <row r="993" spans="1:5" x14ac:dyDescent="0.2">
      <c r="A993" s="157" t="s">
        <v>610</v>
      </c>
      <c r="B993" s="159" t="s">
        <v>2589</v>
      </c>
      <c r="C993" s="157" t="s">
        <v>2590</v>
      </c>
      <c r="D993" s="157" t="s">
        <v>2584</v>
      </c>
      <c r="E993" s="157" t="s">
        <v>656</v>
      </c>
    </row>
    <row r="994" spans="1:5" x14ac:dyDescent="0.2">
      <c r="A994" s="157" t="s">
        <v>610</v>
      </c>
      <c r="B994" s="159" t="s">
        <v>2591</v>
      </c>
      <c r="C994" s="157" t="s">
        <v>2592</v>
      </c>
      <c r="D994" s="157" t="s">
        <v>2584</v>
      </c>
      <c r="E994" s="157" t="s">
        <v>656</v>
      </c>
    </row>
    <row r="995" spans="1:5" x14ac:dyDescent="0.2">
      <c r="A995" s="157" t="s">
        <v>610</v>
      </c>
      <c r="B995" s="159" t="s">
        <v>2593</v>
      </c>
      <c r="C995" s="157" t="s">
        <v>2594</v>
      </c>
      <c r="D995" s="157" t="s">
        <v>2584</v>
      </c>
      <c r="E995" s="157" t="s">
        <v>656</v>
      </c>
    </row>
    <row r="996" spans="1:5" x14ac:dyDescent="0.2">
      <c r="A996" s="157" t="s">
        <v>610</v>
      </c>
      <c r="B996" s="159" t="s">
        <v>2595</v>
      </c>
      <c r="C996" s="157" t="s">
        <v>2596</v>
      </c>
      <c r="D996" s="157" t="s">
        <v>2584</v>
      </c>
      <c r="E996" s="157" t="s">
        <v>656</v>
      </c>
    </row>
    <row r="997" spans="1:5" x14ac:dyDescent="0.2">
      <c r="A997" s="157" t="s">
        <v>610</v>
      </c>
      <c r="B997" s="159" t="s">
        <v>2597</v>
      </c>
      <c r="C997" s="157" t="s">
        <v>2598</v>
      </c>
      <c r="D997" s="157" t="s">
        <v>2584</v>
      </c>
      <c r="E997" s="157" t="s">
        <v>656</v>
      </c>
    </row>
    <row r="998" spans="1:5" x14ac:dyDescent="0.2">
      <c r="A998" s="157" t="s">
        <v>610</v>
      </c>
      <c r="B998" s="159" t="s">
        <v>2599</v>
      </c>
      <c r="C998" s="157" t="s">
        <v>2600</v>
      </c>
      <c r="D998" s="157" t="s">
        <v>2584</v>
      </c>
      <c r="E998" s="157" t="s">
        <v>656</v>
      </c>
    </row>
    <row r="999" spans="1:5" x14ac:dyDescent="0.2">
      <c r="A999" s="157" t="s">
        <v>610</v>
      </c>
      <c r="B999" s="159" t="s">
        <v>2601</v>
      </c>
      <c r="C999" s="157" t="s">
        <v>685</v>
      </c>
      <c r="D999" s="157" t="s">
        <v>2602</v>
      </c>
      <c r="E999" s="157" t="s">
        <v>656</v>
      </c>
    </row>
    <row r="1000" spans="1:5" x14ac:dyDescent="0.2">
      <c r="A1000" s="157" t="s">
        <v>610</v>
      </c>
      <c r="B1000" s="159" t="s">
        <v>2603</v>
      </c>
      <c r="C1000" s="157" t="s">
        <v>2604</v>
      </c>
      <c r="D1000" s="157" t="s">
        <v>2605</v>
      </c>
      <c r="E1000" s="157" t="s">
        <v>656</v>
      </c>
    </row>
    <row r="1001" spans="1:5" x14ac:dyDescent="0.2">
      <c r="A1001" s="157" t="s">
        <v>610</v>
      </c>
      <c r="B1001" s="159" t="s">
        <v>2606</v>
      </c>
      <c r="C1001" s="157" t="s">
        <v>2607</v>
      </c>
      <c r="D1001" s="157" t="s">
        <v>2605</v>
      </c>
      <c r="E1001" s="157" t="s">
        <v>656</v>
      </c>
    </row>
    <row r="1002" spans="1:5" x14ac:dyDescent="0.2">
      <c r="A1002" s="157" t="s">
        <v>610</v>
      </c>
      <c r="B1002" s="159" t="s">
        <v>2608</v>
      </c>
      <c r="C1002" s="157" t="s">
        <v>554</v>
      </c>
      <c r="D1002" s="157" t="s">
        <v>2605</v>
      </c>
      <c r="E1002" s="157" t="s">
        <v>666</v>
      </c>
    </row>
    <row r="1003" spans="1:5" x14ac:dyDescent="0.2">
      <c r="A1003" s="157" t="s">
        <v>610</v>
      </c>
      <c r="B1003" s="159" t="s">
        <v>2609</v>
      </c>
      <c r="C1003" s="157" t="s">
        <v>2610</v>
      </c>
      <c r="D1003" s="157" t="s">
        <v>2605</v>
      </c>
      <c r="E1003" s="157" t="s">
        <v>666</v>
      </c>
    </row>
    <row r="1004" spans="1:5" x14ac:dyDescent="0.2">
      <c r="A1004" s="157" t="s">
        <v>610</v>
      </c>
      <c r="B1004" s="159" t="s">
        <v>2611</v>
      </c>
      <c r="C1004" s="157" t="s">
        <v>680</v>
      </c>
      <c r="D1004" s="157" t="s">
        <v>2605</v>
      </c>
      <c r="E1004" s="157" t="s">
        <v>656</v>
      </c>
    </row>
    <row r="1005" spans="1:5" x14ac:dyDescent="0.2">
      <c r="A1005" s="157" t="s">
        <v>610</v>
      </c>
      <c r="B1005" s="159" t="s">
        <v>2612</v>
      </c>
      <c r="C1005" s="157" t="s">
        <v>683</v>
      </c>
      <c r="D1005" s="157" t="s">
        <v>2605</v>
      </c>
      <c r="E1005" s="157" t="s">
        <v>656</v>
      </c>
    </row>
    <row r="1006" spans="1:5" x14ac:dyDescent="0.2">
      <c r="A1006" s="157" t="s">
        <v>610</v>
      </c>
      <c r="B1006" s="159" t="s">
        <v>2613</v>
      </c>
      <c r="C1006" s="157" t="s">
        <v>2614</v>
      </c>
      <c r="D1006" s="157" t="s">
        <v>2615</v>
      </c>
      <c r="E1006" s="157" t="s">
        <v>656</v>
      </c>
    </row>
    <row r="1007" spans="1:5" x14ac:dyDescent="0.2">
      <c r="A1007" s="157" t="s">
        <v>610</v>
      </c>
      <c r="B1007" s="159" t="s">
        <v>2616</v>
      </c>
      <c r="C1007" s="157" t="s">
        <v>2617</v>
      </c>
      <c r="D1007" s="157" t="s">
        <v>2615</v>
      </c>
      <c r="E1007" s="157" t="s">
        <v>656</v>
      </c>
    </row>
    <row r="1008" spans="1:5" x14ac:dyDescent="0.2">
      <c r="A1008" s="157" t="s">
        <v>610</v>
      </c>
      <c r="B1008" s="159" t="s">
        <v>2618</v>
      </c>
      <c r="C1008" s="157" t="s">
        <v>2619</v>
      </c>
      <c r="D1008" s="157" t="s">
        <v>2620</v>
      </c>
      <c r="E1008" s="157" t="s">
        <v>666</v>
      </c>
    </row>
    <row r="1009" spans="1:5" x14ac:dyDescent="0.2">
      <c r="A1009" s="157" t="s">
        <v>610</v>
      </c>
      <c r="B1009" s="159" t="s">
        <v>2621</v>
      </c>
      <c r="C1009" s="157" t="s">
        <v>2622</v>
      </c>
      <c r="D1009" s="157" t="s">
        <v>2623</v>
      </c>
      <c r="E1009" s="157" t="s">
        <v>656</v>
      </c>
    </row>
    <row r="1010" spans="1:5" x14ac:dyDescent="0.2">
      <c r="A1010" s="157" t="s">
        <v>610</v>
      </c>
      <c r="B1010" s="159" t="s">
        <v>2624</v>
      </c>
      <c r="C1010" s="157" t="s">
        <v>2625</v>
      </c>
      <c r="D1010" s="157" t="s">
        <v>2623</v>
      </c>
      <c r="E1010" s="157" t="s">
        <v>656</v>
      </c>
    </row>
    <row r="1011" spans="1:5" x14ac:dyDescent="0.2">
      <c r="A1011" s="157" t="s">
        <v>610</v>
      </c>
      <c r="B1011" s="159" t="s">
        <v>2626</v>
      </c>
      <c r="C1011" s="157" t="s">
        <v>2627</v>
      </c>
      <c r="D1011" s="157" t="s">
        <v>2623</v>
      </c>
      <c r="E1011" s="157" t="s">
        <v>666</v>
      </c>
    </row>
    <row r="1012" spans="1:5" x14ac:dyDescent="0.2">
      <c r="A1012" s="157" t="s">
        <v>610</v>
      </c>
      <c r="B1012" s="159" t="s">
        <v>2628</v>
      </c>
      <c r="C1012" s="157" t="s">
        <v>687</v>
      </c>
      <c r="D1012" s="157" t="s">
        <v>2629</v>
      </c>
      <c r="E1012" s="157" t="s">
        <v>656</v>
      </c>
    </row>
    <row r="1013" spans="1:5" x14ac:dyDescent="0.2">
      <c r="A1013" s="157" t="s">
        <v>610</v>
      </c>
      <c r="B1013" s="159" t="s">
        <v>2630</v>
      </c>
      <c r="C1013" s="157" t="s">
        <v>739</v>
      </c>
      <c r="D1013" s="157" t="s">
        <v>2629</v>
      </c>
      <c r="E1013" s="157" t="s">
        <v>656</v>
      </c>
    </row>
    <row r="1014" spans="1:5" x14ac:dyDescent="0.2">
      <c r="A1014" s="157" t="s">
        <v>610</v>
      </c>
      <c r="B1014" s="159" t="s">
        <v>2631</v>
      </c>
      <c r="C1014" s="157" t="s">
        <v>690</v>
      </c>
      <c r="D1014" s="157" t="s">
        <v>2632</v>
      </c>
      <c r="E1014" s="157" t="s">
        <v>656</v>
      </c>
    </row>
    <row r="1015" spans="1:5" x14ac:dyDescent="0.2">
      <c r="A1015" s="157" t="s">
        <v>610</v>
      </c>
      <c r="B1015" s="159" t="s">
        <v>2633</v>
      </c>
      <c r="C1015" s="157" t="s">
        <v>693</v>
      </c>
      <c r="D1015" s="157" t="s">
        <v>2632</v>
      </c>
      <c r="E1015" s="157" t="s">
        <v>656</v>
      </c>
    </row>
    <row r="1016" spans="1:5" x14ac:dyDescent="0.2">
      <c r="A1016" s="157" t="s">
        <v>610</v>
      </c>
      <c r="B1016" s="159" t="s">
        <v>2634</v>
      </c>
      <c r="C1016" s="157" t="s">
        <v>2635</v>
      </c>
      <c r="D1016" s="157" t="s">
        <v>2636</v>
      </c>
      <c r="E1016" s="157" t="s">
        <v>656</v>
      </c>
    </row>
    <row r="1017" spans="1:5" x14ac:dyDescent="0.2">
      <c r="A1017" s="157" t="s">
        <v>610</v>
      </c>
      <c r="B1017" s="159" t="s">
        <v>2637</v>
      </c>
      <c r="C1017" s="157" t="s">
        <v>2638</v>
      </c>
      <c r="D1017" s="157" t="s">
        <v>2639</v>
      </c>
      <c r="E1017" s="157" t="s">
        <v>613</v>
      </c>
    </row>
    <row r="1018" spans="1:5" x14ac:dyDescent="0.2">
      <c r="A1018" s="157" t="s">
        <v>610</v>
      </c>
      <c r="B1018" s="159" t="s">
        <v>2640</v>
      </c>
      <c r="C1018" s="157" t="s">
        <v>2641</v>
      </c>
      <c r="D1018" s="157" t="s">
        <v>2639</v>
      </c>
      <c r="E1018" s="157" t="s">
        <v>656</v>
      </c>
    </row>
    <row r="1019" spans="1:5" x14ac:dyDescent="0.2">
      <c r="A1019" s="157" t="s">
        <v>610</v>
      </c>
      <c r="B1019" s="159" t="s">
        <v>2642</v>
      </c>
      <c r="C1019" s="157" t="s">
        <v>2643</v>
      </c>
      <c r="D1019" s="157" t="s">
        <v>2639</v>
      </c>
      <c r="E1019" s="157" t="s">
        <v>656</v>
      </c>
    </row>
    <row r="1020" spans="1:5" x14ac:dyDescent="0.2">
      <c r="A1020" s="157" t="s">
        <v>610</v>
      </c>
      <c r="B1020" s="159" t="s">
        <v>2644</v>
      </c>
      <c r="C1020" s="157" t="s">
        <v>2645</v>
      </c>
      <c r="D1020" s="157" t="s">
        <v>2639</v>
      </c>
      <c r="E1020" s="157" t="s">
        <v>656</v>
      </c>
    </row>
    <row r="1021" spans="1:5" x14ac:dyDescent="0.2">
      <c r="A1021" s="157" t="s">
        <v>610</v>
      </c>
      <c r="B1021" s="159" t="s">
        <v>2646</v>
      </c>
      <c r="C1021" s="157" t="s">
        <v>2647</v>
      </c>
      <c r="D1021" s="157" t="s">
        <v>2639</v>
      </c>
      <c r="E1021" s="157" t="s">
        <v>656</v>
      </c>
    </row>
    <row r="1022" spans="1:5" x14ac:dyDescent="0.2">
      <c r="A1022" s="157" t="s">
        <v>610</v>
      </c>
      <c r="B1022" s="159" t="s">
        <v>2648</v>
      </c>
      <c r="C1022" s="157" t="s">
        <v>2649</v>
      </c>
      <c r="D1022" s="157" t="s">
        <v>2639</v>
      </c>
      <c r="E1022" s="157" t="s">
        <v>656</v>
      </c>
    </row>
    <row r="1023" spans="1:5" x14ac:dyDescent="0.2">
      <c r="A1023" s="157" t="s">
        <v>610</v>
      </c>
      <c r="B1023" s="159" t="s">
        <v>2650</v>
      </c>
      <c r="C1023" s="157" t="s">
        <v>2651</v>
      </c>
      <c r="D1023" s="157" t="s">
        <v>2652</v>
      </c>
      <c r="E1023" s="157" t="s">
        <v>656</v>
      </c>
    </row>
    <row r="1024" spans="1:5" x14ac:dyDescent="0.2">
      <c r="A1024" s="157" t="s">
        <v>610</v>
      </c>
      <c r="B1024" s="159" t="s">
        <v>2653</v>
      </c>
      <c r="C1024" s="157" t="s">
        <v>685</v>
      </c>
      <c r="D1024" s="157" t="s">
        <v>2652</v>
      </c>
      <c r="E1024" s="157" t="s">
        <v>656</v>
      </c>
    </row>
    <row r="1025" spans="1:5" x14ac:dyDescent="0.2">
      <c r="A1025" s="157" t="s">
        <v>610</v>
      </c>
      <c r="B1025" s="159" t="s">
        <v>2654</v>
      </c>
      <c r="C1025" s="157" t="s">
        <v>680</v>
      </c>
      <c r="D1025" s="157" t="s">
        <v>2655</v>
      </c>
      <c r="E1025" s="157" t="s">
        <v>656</v>
      </c>
    </row>
    <row r="1026" spans="1:5" x14ac:dyDescent="0.2">
      <c r="A1026" s="157" t="s">
        <v>610</v>
      </c>
      <c r="B1026" s="159" t="s">
        <v>2656</v>
      </c>
      <c r="C1026" s="157" t="s">
        <v>683</v>
      </c>
      <c r="D1026" s="157" t="s">
        <v>2655</v>
      </c>
      <c r="E1026" s="157" t="s">
        <v>656</v>
      </c>
    </row>
    <row r="1027" spans="1:5" x14ac:dyDescent="0.2">
      <c r="A1027" s="157" t="s">
        <v>610</v>
      </c>
      <c r="B1027" s="159" t="s">
        <v>2657</v>
      </c>
      <c r="C1027" s="157" t="s">
        <v>2658</v>
      </c>
      <c r="D1027" s="157" t="s">
        <v>2659</v>
      </c>
      <c r="E1027" s="157" t="s">
        <v>656</v>
      </c>
    </row>
    <row r="1028" spans="1:5" x14ac:dyDescent="0.2">
      <c r="A1028" s="157" t="s">
        <v>610</v>
      </c>
      <c r="B1028" s="159" t="s">
        <v>2660</v>
      </c>
      <c r="C1028" s="157" t="s">
        <v>687</v>
      </c>
      <c r="D1028" s="157" t="s">
        <v>2661</v>
      </c>
      <c r="E1028" s="157" t="s">
        <v>656</v>
      </c>
    </row>
    <row r="1029" spans="1:5" x14ac:dyDescent="0.2">
      <c r="A1029" s="157" t="s">
        <v>610</v>
      </c>
      <c r="B1029" s="159" t="s">
        <v>2662</v>
      </c>
      <c r="C1029" s="157" t="s">
        <v>739</v>
      </c>
      <c r="D1029" s="157" t="s">
        <v>2661</v>
      </c>
      <c r="E1029" s="157" t="s">
        <v>656</v>
      </c>
    </row>
    <row r="1030" spans="1:5" x14ac:dyDescent="0.2">
      <c r="A1030" s="157" t="s">
        <v>610</v>
      </c>
      <c r="B1030" s="159" t="s">
        <v>2663</v>
      </c>
      <c r="C1030" s="157" t="s">
        <v>690</v>
      </c>
      <c r="D1030" s="157" t="s">
        <v>2664</v>
      </c>
      <c r="E1030" s="157" t="s">
        <v>656</v>
      </c>
    </row>
    <row r="1031" spans="1:5" x14ac:dyDescent="0.2">
      <c r="A1031" s="157" t="s">
        <v>610</v>
      </c>
      <c r="B1031" s="159" t="s">
        <v>2665</v>
      </c>
      <c r="C1031" s="157" t="s">
        <v>693</v>
      </c>
      <c r="D1031" s="157" t="s">
        <v>2664</v>
      </c>
      <c r="E1031" s="157" t="s">
        <v>656</v>
      </c>
    </row>
    <row r="1032" spans="1:5" x14ac:dyDescent="0.2">
      <c r="A1032" s="157" t="s">
        <v>610</v>
      </c>
      <c r="B1032" s="159" t="s">
        <v>2666</v>
      </c>
      <c r="C1032" s="157" t="s">
        <v>2667</v>
      </c>
      <c r="D1032" s="157" t="s">
        <v>2668</v>
      </c>
      <c r="E1032" s="157" t="s">
        <v>656</v>
      </c>
    </row>
    <row r="1033" spans="1:5" x14ac:dyDescent="0.2">
      <c r="A1033" s="157" t="s">
        <v>610</v>
      </c>
      <c r="B1033" s="159" t="s">
        <v>2669</v>
      </c>
      <c r="C1033" s="157" t="s">
        <v>2670</v>
      </c>
      <c r="D1033" s="157" t="s">
        <v>2668</v>
      </c>
      <c r="E1033" s="157" t="s">
        <v>656</v>
      </c>
    </row>
    <row r="1034" spans="1:5" x14ac:dyDescent="0.2">
      <c r="A1034" s="157" t="s">
        <v>610</v>
      </c>
      <c r="B1034" s="159" t="s">
        <v>2671</v>
      </c>
      <c r="C1034" s="157" t="s">
        <v>2672</v>
      </c>
      <c r="D1034" s="157" t="s">
        <v>2673</v>
      </c>
      <c r="E1034" s="157" t="s">
        <v>656</v>
      </c>
    </row>
    <row r="1035" spans="1:5" x14ac:dyDescent="0.2">
      <c r="A1035" s="157" t="s">
        <v>610</v>
      </c>
      <c r="B1035" s="159" t="s">
        <v>2674</v>
      </c>
      <c r="C1035" s="157" t="s">
        <v>2675</v>
      </c>
      <c r="D1035" s="157" t="s">
        <v>2673</v>
      </c>
      <c r="E1035" s="157" t="s">
        <v>656</v>
      </c>
    </row>
    <row r="1036" spans="1:5" x14ac:dyDescent="0.2">
      <c r="A1036" s="157" t="s">
        <v>610</v>
      </c>
      <c r="B1036" s="159" t="s">
        <v>2676</v>
      </c>
      <c r="C1036" s="157" t="s">
        <v>2677</v>
      </c>
      <c r="D1036" s="157" t="s">
        <v>2673</v>
      </c>
      <c r="E1036" s="157" t="s">
        <v>656</v>
      </c>
    </row>
    <row r="1037" spans="1:5" x14ac:dyDescent="0.2">
      <c r="A1037" s="157" t="s">
        <v>610</v>
      </c>
      <c r="B1037" s="159" t="s">
        <v>2678</v>
      </c>
      <c r="C1037" s="157" t="s">
        <v>2679</v>
      </c>
      <c r="D1037" s="157" t="s">
        <v>2673</v>
      </c>
      <c r="E1037" s="157" t="s">
        <v>656</v>
      </c>
    </row>
    <row r="1038" spans="1:5" x14ac:dyDescent="0.2">
      <c r="A1038" s="157" t="s">
        <v>610</v>
      </c>
      <c r="B1038" s="159" t="s">
        <v>2680</v>
      </c>
      <c r="C1038" s="157" t="s">
        <v>2681</v>
      </c>
      <c r="D1038" s="157" t="s">
        <v>2673</v>
      </c>
      <c r="E1038" s="157" t="s">
        <v>656</v>
      </c>
    </row>
    <row r="1039" spans="1:5" x14ac:dyDescent="0.2">
      <c r="A1039" s="157" t="s">
        <v>610</v>
      </c>
      <c r="B1039" s="159" t="s">
        <v>2682</v>
      </c>
      <c r="C1039" s="157" t="s">
        <v>2683</v>
      </c>
      <c r="D1039" s="157" t="s">
        <v>2673</v>
      </c>
      <c r="E1039" s="157" t="s">
        <v>656</v>
      </c>
    </row>
    <row r="1040" spans="1:5" x14ac:dyDescent="0.2">
      <c r="A1040" s="157" t="s">
        <v>610</v>
      </c>
      <c r="B1040" s="159" t="s">
        <v>2684</v>
      </c>
      <c r="C1040" s="157" t="s">
        <v>2685</v>
      </c>
      <c r="D1040" s="157" t="s">
        <v>2673</v>
      </c>
      <c r="E1040" s="157" t="s">
        <v>656</v>
      </c>
    </row>
    <row r="1041" spans="1:5" x14ac:dyDescent="0.2">
      <c r="A1041" s="157" t="s">
        <v>610</v>
      </c>
      <c r="B1041" s="159" t="s">
        <v>2686</v>
      </c>
      <c r="C1041" s="157" t="s">
        <v>2687</v>
      </c>
      <c r="D1041" s="157" t="s">
        <v>2688</v>
      </c>
      <c r="E1041" s="157" t="s">
        <v>656</v>
      </c>
    </row>
    <row r="1042" spans="1:5" x14ac:dyDescent="0.2">
      <c r="A1042" s="157" t="s">
        <v>610</v>
      </c>
      <c r="B1042" s="159" t="s">
        <v>2689</v>
      </c>
      <c r="C1042" s="157" t="s">
        <v>2690</v>
      </c>
      <c r="D1042" s="157" t="s">
        <v>2688</v>
      </c>
      <c r="E1042" s="157" t="s">
        <v>656</v>
      </c>
    </row>
    <row r="1043" spans="1:5" x14ac:dyDescent="0.2">
      <c r="A1043" s="157" t="s">
        <v>610</v>
      </c>
      <c r="B1043" s="159" t="s">
        <v>2691</v>
      </c>
      <c r="C1043" s="157" t="s">
        <v>2692</v>
      </c>
      <c r="D1043" s="157" t="s">
        <v>2688</v>
      </c>
      <c r="E1043" s="157" t="s">
        <v>656</v>
      </c>
    </row>
    <row r="1044" spans="1:5" x14ac:dyDescent="0.2">
      <c r="A1044" s="157" t="s">
        <v>610</v>
      </c>
      <c r="B1044" s="159" t="s">
        <v>2693</v>
      </c>
      <c r="C1044" s="157" t="s">
        <v>2694</v>
      </c>
      <c r="D1044" s="157" t="s">
        <v>2688</v>
      </c>
      <c r="E1044" s="157" t="s">
        <v>656</v>
      </c>
    </row>
    <row r="1045" spans="1:5" x14ac:dyDescent="0.2">
      <c r="A1045" s="157" t="s">
        <v>610</v>
      </c>
      <c r="B1045" s="159" t="s">
        <v>2695</v>
      </c>
      <c r="C1045" s="157" t="s">
        <v>2696</v>
      </c>
      <c r="D1045" s="157" t="s">
        <v>2688</v>
      </c>
      <c r="E1045" s="157" t="s">
        <v>656</v>
      </c>
    </row>
    <row r="1046" spans="1:5" x14ac:dyDescent="0.2">
      <c r="A1046" s="157" t="s">
        <v>610</v>
      </c>
      <c r="B1046" s="159" t="s">
        <v>2697</v>
      </c>
      <c r="C1046" s="157" t="s">
        <v>2698</v>
      </c>
      <c r="D1046" s="157" t="s">
        <v>2688</v>
      </c>
      <c r="E1046" s="157" t="s">
        <v>613</v>
      </c>
    </row>
    <row r="1047" spans="1:5" x14ac:dyDescent="0.2">
      <c r="A1047" s="157" t="s">
        <v>610</v>
      </c>
      <c r="B1047" s="159" t="s">
        <v>2699</v>
      </c>
      <c r="C1047" s="157" t="s">
        <v>2700</v>
      </c>
      <c r="D1047" s="157" t="s">
        <v>2688</v>
      </c>
      <c r="E1047" s="157" t="s">
        <v>613</v>
      </c>
    </row>
    <row r="1048" spans="1:5" x14ac:dyDescent="0.2">
      <c r="A1048" s="157" t="s">
        <v>610</v>
      </c>
      <c r="B1048" s="159" t="s">
        <v>2701</v>
      </c>
      <c r="C1048" s="157" t="s">
        <v>2702</v>
      </c>
      <c r="D1048" s="157" t="s">
        <v>2688</v>
      </c>
      <c r="E1048" s="157" t="s">
        <v>656</v>
      </c>
    </row>
    <row r="1049" spans="1:5" x14ac:dyDescent="0.2">
      <c r="A1049" s="157" t="s">
        <v>610</v>
      </c>
      <c r="B1049" s="159" t="s">
        <v>2703</v>
      </c>
      <c r="C1049" s="157" t="s">
        <v>2704</v>
      </c>
      <c r="D1049" s="157" t="s">
        <v>2688</v>
      </c>
      <c r="E1049" s="157" t="s">
        <v>656</v>
      </c>
    </row>
    <row r="1050" spans="1:5" x14ac:dyDescent="0.2">
      <c r="A1050" s="157" t="s">
        <v>610</v>
      </c>
      <c r="B1050" s="159" t="s">
        <v>2705</v>
      </c>
      <c r="C1050" s="157" t="s">
        <v>2706</v>
      </c>
      <c r="D1050" s="157" t="s">
        <v>2688</v>
      </c>
      <c r="E1050" s="157" t="s">
        <v>656</v>
      </c>
    </row>
    <row r="1051" spans="1:5" x14ac:dyDescent="0.2">
      <c r="A1051" s="157" t="s">
        <v>610</v>
      </c>
      <c r="B1051" s="159" t="s">
        <v>2707</v>
      </c>
      <c r="C1051" s="157" t="s">
        <v>2708</v>
      </c>
      <c r="D1051" s="157" t="s">
        <v>2688</v>
      </c>
      <c r="E1051" s="157" t="s">
        <v>656</v>
      </c>
    </row>
    <row r="1052" spans="1:5" x14ac:dyDescent="0.2">
      <c r="A1052" s="157" t="s">
        <v>610</v>
      </c>
      <c r="B1052" s="159" t="s">
        <v>2709</v>
      </c>
      <c r="C1052" s="157" t="s">
        <v>2710</v>
      </c>
      <c r="D1052" s="157" t="s">
        <v>2688</v>
      </c>
      <c r="E1052" s="157" t="s">
        <v>656</v>
      </c>
    </row>
    <row r="1053" spans="1:5" x14ac:dyDescent="0.2">
      <c r="A1053" s="157" t="s">
        <v>610</v>
      </c>
      <c r="B1053" s="159" t="s">
        <v>2711</v>
      </c>
      <c r="C1053" s="157" t="s">
        <v>2712</v>
      </c>
      <c r="D1053" s="157" t="s">
        <v>2688</v>
      </c>
      <c r="E1053" s="157" t="s">
        <v>656</v>
      </c>
    </row>
    <row r="1054" spans="1:5" x14ac:dyDescent="0.2">
      <c r="A1054" s="157" t="s">
        <v>610</v>
      </c>
      <c r="B1054" s="159" t="s">
        <v>2713</v>
      </c>
      <c r="C1054" s="157" t="s">
        <v>2714</v>
      </c>
      <c r="D1054" s="157" t="s">
        <v>2688</v>
      </c>
      <c r="E1054" s="157" t="s">
        <v>656</v>
      </c>
    </row>
    <row r="1055" spans="1:5" x14ac:dyDescent="0.2">
      <c r="A1055" s="157" t="s">
        <v>610</v>
      </c>
      <c r="B1055" s="159" t="s">
        <v>2715</v>
      </c>
      <c r="C1055" s="157" t="s">
        <v>2716</v>
      </c>
      <c r="D1055" s="157" t="s">
        <v>2688</v>
      </c>
      <c r="E1055" s="157" t="s">
        <v>656</v>
      </c>
    </row>
    <row r="1056" spans="1:5" x14ac:dyDescent="0.2">
      <c r="A1056" s="157" t="s">
        <v>610</v>
      </c>
      <c r="B1056" s="159" t="s">
        <v>2717</v>
      </c>
      <c r="C1056" s="157" t="s">
        <v>2718</v>
      </c>
      <c r="D1056" s="157" t="s">
        <v>2688</v>
      </c>
      <c r="E1056" s="157" t="s">
        <v>656</v>
      </c>
    </row>
    <row r="1057" spans="1:5" x14ac:dyDescent="0.2">
      <c r="A1057" s="157" t="s">
        <v>610</v>
      </c>
      <c r="B1057" s="159" t="s">
        <v>2719</v>
      </c>
      <c r="C1057" s="157" t="s">
        <v>2720</v>
      </c>
      <c r="D1057" s="157" t="s">
        <v>2688</v>
      </c>
      <c r="E1057" s="157" t="s">
        <v>656</v>
      </c>
    </row>
    <row r="1058" spans="1:5" x14ac:dyDescent="0.2">
      <c r="A1058" s="157" t="s">
        <v>610</v>
      </c>
      <c r="B1058" s="159" t="s">
        <v>2721</v>
      </c>
      <c r="C1058" s="157" t="s">
        <v>2722</v>
      </c>
      <c r="D1058" s="157" t="s">
        <v>2688</v>
      </c>
      <c r="E1058" s="157" t="s">
        <v>656</v>
      </c>
    </row>
    <row r="1059" spans="1:5" x14ac:dyDescent="0.2">
      <c r="A1059" s="157" t="s">
        <v>610</v>
      </c>
      <c r="B1059" s="159" t="s">
        <v>2723</v>
      </c>
      <c r="C1059" s="157" t="s">
        <v>2724</v>
      </c>
      <c r="D1059" s="157" t="s">
        <v>2688</v>
      </c>
      <c r="E1059" s="157" t="s">
        <v>656</v>
      </c>
    </row>
    <row r="1060" spans="1:5" x14ac:dyDescent="0.2">
      <c r="A1060" s="157" t="s">
        <v>610</v>
      </c>
      <c r="B1060" s="159" t="s">
        <v>2725</v>
      </c>
      <c r="C1060" s="157" t="s">
        <v>2726</v>
      </c>
      <c r="D1060" s="157" t="s">
        <v>2688</v>
      </c>
      <c r="E1060" s="157" t="s">
        <v>656</v>
      </c>
    </row>
    <row r="1061" spans="1:5" x14ac:dyDescent="0.2">
      <c r="A1061" s="157" t="s">
        <v>610</v>
      </c>
      <c r="B1061" s="159" t="s">
        <v>2727</v>
      </c>
      <c r="C1061" s="157" t="s">
        <v>2728</v>
      </c>
      <c r="D1061" s="157" t="s">
        <v>2688</v>
      </c>
      <c r="E1061" s="157" t="s">
        <v>656</v>
      </c>
    </row>
    <row r="1062" spans="1:5" x14ac:dyDescent="0.2">
      <c r="A1062" s="157" t="s">
        <v>610</v>
      </c>
      <c r="B1062" s="159" t="s">
        <v>2729</v>
      </c>
      <c r="C1062" s="157" t="s">
        <v>2730</v>
      </c>
      <c r="D1062" s="157" t="s">
        <v>2688</v>
      </c>
      <c r="E1062" s="157" t="s">
        <v>656</v>
      </c>
    </row>
    <row r="1063" spans="1:5" x14ac:dyDescent="0.2">
      <c r="A1063" s="157" t="s">
        <v>610</v>
      </c>
      <c r="B1063" s="159" t="s">
        <v>2731</v>
      </c>
      <c r="C1063" s="157" t="s">
        <v>2732</v>
      </c>
      <c r="D1063" s="157" t="s">
        <v>2688</v>
      </c>
      <c r="E1063" s="157" t="s">
        <v>656</v>
      </c>
    </row>
    <row r="1064" spans="1:5" x14ac:dyDescent="0.2">
      <c r="A1064" s="157" t="s">
        <v>610</v>
      </c>
      <c r="B1064" s="159" t="s">
        <v>2733</v>
      </c>
      <c r="C1064" s="157" t="s">
        <v>2734</v>
      </c>
      <c r="D1064" s="157" t="s">
        <v>2688</v>
      </c>
      <c r="E1064" s="157" t="s">
        <v>656</v>
      </c>
    </row>
    <row r="1065" spans="1:5" x14ac:dyDescent="0.2">
      <c r="A1065" s="157" t="s">
        <v>610</v>
      </c>
      <c r="B1065" s="159" t="s">
        <v>2735</v>
      </c>
      <c r="C1065" s="157" t="s">
        <v>2736</v>
      </c>
      <c r="D1065" s="157" t="s">
        <v>2688</v>
      </c>
      <c r="E1065" s="157" t="s">
        <v>613</v>
      </c>
    </row>
    <row r="1066" spans="1:5" x14ac:dyDescent="0.2">
      <c r="A1066" s="157" t="s">
        <v>610</v>
      </c>
      <c r="B1066" s="159" t="s">
        <v>2737</v>
      </c>
      <c r="C1066" s="157" t="s">
        <v>2738</v>
      </c>
      <c r="D1066" s="157" t="s">
        <v>2688</v>
      </c>
      <c r="E1066" s="157" t="s">
        <v>656</v>
      </c>
    </row>
    <row r="1067" spans="1:5" x14ac:dyDescent="0.2">
      <c r="A1067" s="157" t="s">
        <v>610</v>
      </c>
      <c r="B1067" s="159" t="s">
        <v>2739</v>
      </c>
      <c r="C1067" s="157" t="s">
        <v>749</v>
      </c>
      <c r="D1067" s="157" t="s">
        <v>2688</v>
      </c>
      <c r="E1067" s="157" t="s">
        <v>656</v>
      </c>
    </row>
    <row r="1068" spans="1:5" x14ac:dyDescent="0.2">
      <c r="A1068" s="157" t="s">
        <v>610</v>
      </c>
      <c r="B1068" s="159" t="s">
        <v>2740</v>
      </c>
      <c r="C1068" s="157" t="s">
        <v>2741</v>
      </c>
      <c r="D1068" s="157" t="s">
        <v>2688</v>
      </c>
      <c r="E1068" s="157" t="s">
        <v>613</v>
      </c>
    </row>
    <row r="1069" spans="1:5" x14ac:dyDescent="0.2">
      <c r="A1069" s="157" t="s">
        <v>610</v>
      </c>
      <c r="B1069" s="159" t="s">
        <v>2742</v>
      </c>
      <c r="C1069" s="157" t="s">
        <v>2743</v>
      </c>
      <c r="D1069" s="157" t="s">
        <v>2688</v>
      </c>
      <c r="E1069" s="157" t="s">
        <v>656</v>
      </c>
    </row>
    <row r="1070" spans="1:5" x14ac:dyDescent="0.2">
      <c r="A1070" s="157" t="s">
        <v>610</v>
      </c>
      <c r="B1070" s="159" t="s">
        <v>2744</v>
      </c>
      <c r="C1070" s="157" t="s">
        <v>2745</v>
      </c>
      <c r="D1070" s="157" t="s">
        <v>2688</v>
      </c>
      <c r="E1070" s="157" t="s">
        <v>656</v>
      </c>
    </row>
    <row r="1071" spans="1:5" x14ac:dyDescent="0.2">
      <c r="A1071" s="157" t="s">
        <v>610</v>
      </c>
      <c r="B1071" s="159" t="s">
        <v>2746</v>
      </c>
      <c r="C1071" s="157" t="s">
        <v>2747</v>
      </c>
      <c r="D1071" s="157" t="s">
        <v>2688</v>
      </c>
      <c r="E1071" s="157" t="s">
        <v>656</v>
      </c>
    </row>
    <row r="1072" spans="1:5" x14ac:dyDescent="0.2">
      <c r="A1072" s="157" t="s">
        <v>610</v>
      </c>
      <c r="B1072" s="159" t="s">
        <v>2748</v>
      </c>
      <c r="C1072" s="157" t="s">
        <v>2749</v>
      </c>
      <c r="D1072" s="157" t="s">
        <v>2688</v>
      </c>
      <c r="E1072" s="157" t="s">
        <v>656</v>
      </c>
    </row>
    <row r="1073" spans="1:5" x14ac:dyDescent="0.2">
      <c r="A1073" s="157" t="s">
        <v>610</v>
      </c>
      <c r="B1073" s="159" t="s">
        <v>2750</v>
      </c>
      <c r="C1073" s="157" t="s">
        <v>2751</v>
      </c>
      <c r="D1073" s="157" t="s">
        <v>2688</v>
      </c>
      <c r="E1073" s="157" t="s">
        <v>613</v>
      </c>
    </row>
    <row r="1074" spans="1:5" x14ac:dyDescent="0.2">
      <c r="A1074" s="157" t="s">
        <v>610</v>
      </c>
      <c r="B1074" s="159" t="s">
        <v>2752</v>
      </c>
      <c r="C1074" s="157" t="s">
        <v>2753</v>
      </c>
      <c r="D1074" s="157" t="s">
        <v>2688</v>
      </c>
      <c r="E1074" s="157" t="s">
        <v>656</v>
      </c>
    </row>
    <row r="1075" spans="1:5" x14ac:dyDescent="0.2">
      <c r="A1075" s="157" t="s">
        <v>610</v>
      </c>
      <c r="B1075" s="159" t="s">
        <v>2754</v>
      </c>
      <c r="C1075" s="157" t="s">
        <v>2755</v>
      </c>
      <c r="D1075" s="157" t="s">
        <v>2688</v>
      </c>
      <c r="E1075" s="157" t="s">
        <v>656</v>
      </c>
    </row>
    <row r="1076" spans="1:5" x14ac:dyDescent="0.2">
      <c r="A1076" s="157" t="s">
        <v>610</v>
      </c>
      <c r="B1076" s="159" t="s">
        <v>2756</v>
      </c>
      <c r="C1076" s="157" t="s">
        <v>685</v>
      </c>
      <c r="D1076" s="157" t="s">
        <v>2757</v>
      </c>
      <c r="E1076" s="157" t="s">
        <v>656</v>
      </c>
    </row>
    <row r="1077" spans="1:5" x14ac:dyDescent="0.2">
      <c r="A1077" s="157" t="s">
        <v>610</v>
      </c>
      <c r="B1077" s="159" t="s">
        <v>2758</v>
      </c>
      <c r="C1077" s="157" t="s">
        <v>2759</v>
      </c>
      <c r="D1077" s="157" t="s">
        <v>2760</v>
      </c>
      <c r="E1077" s="157" t="s">
        <v>656</v>
      </c>
    </row>
    <row r="1078" spans="1:5" x14ac:dyDescent="0.2">
      <c r="A1078" s="157" t="s">
        <v>610</v>
      </c>
      <c r="B1078" s="159" t="s">
        <v>2761</v>
      </c>
      <c r="C1078" s="157" t="s">
        <v>2762</v>
      </c>
      <c r="D1078" s="157" t="s">
        <v>2760</v>
      </c>
      <c r="E1078" s="157" t="s">
        <v>656</v>
      </c>
    </row>
    <row r="1079" spans="1:5" x14ac:dyDescent="0.2">
      <c r="A1079" s="157" t="s">
        <v>610</v>
      </c>
      <c r="B1079" s="159" t="s">
        <v>2763</v>
      </c>
      <c r="C1079" s="157" t="s">
        <v>2764</v>
      </c>
      <c r="D1079" s="157" t="s">
        <v>2760</v>
      </c>
      <c r="E1079" s="157" t="s">
        <v>656</v>
      </c>
    </row>
    <row r="1080" spans="1:5" x14ac:dyDescent="0.2">
      <c r="A1080" s="157" t="s">
        <v>610</v>
      </c>
      <c r="B1080" s="159" t="s">
        <v>2765</v>
      </c>
      <c r="C1080" s="157" t="s">
        <v>2766</v>
      </c>
      <c r="D1080" s="157" t="s">
        <v>2760</v>
      </c>
      <c r="E1080" s="157" t="s">
        <v>656</v>
      </c>
    </row>
    <row r="1081" spans="1:5" x14ac:dyDescent="0.2">
      <c r="A1081" s="157" t="s">
        <v>610</v>
      </c>
      <c r="B1081" s="159" t="s">
        <v>2767</v>
      </c>
      <c r="C1081" s="157" t="s">
        <v>2768</v>
      </c>
      <c r="D1081" s="157" t="s">
        <v>2760</v>
      </c>
      <c r="E1081" s="157" t="s">
        <v>656</v>
      </c>
    </row>
    <row r="1082" spans="1:5" x14ac:dyDescent="0.2">
      <c r="A1082" s="157" t="s">
        <v>610</v>
      </c>
      <c r="B1082" s="159" t="s">
        <v>2769</v>
      </c>
      <c r="C1082" s="157" t="s">
        <v>680</v>
      </c>
      <c r="D1082" s="157" t="s">
        <v>2760</v>
      </c>
      <c r="E1082" s="157" t="s">
        <v>656</v>
      </c>
    </row>
    <row r="1083" spans="1:5" x14ac:dyDescent="0.2">
      <c r="A1083" s="157" t="s">
        <v>610</v>
      </c>
      <c r="B1083" s="159" t="s">
        <v>2770</v>
      </c>
      <c r="C1083" s="157" t="s">
        <v>683</v>
      </c>
      <c r="D1083" s="157" t="s">
        <v>2760</v>
      </c>
      <c r="E1083" s="157" t="s">
        <v>656</v>
      </c>
    </row>
    <row r="1084" spans="1:5" x14ac:dyDescent="0.2">
      <c r="A1084" s="157" t="s">
        <v>610</v>
      </c>
      <c r="B1084" s="159" t="s">
        <v>2771</v>
      </c>
      <c r="C1084" s="157" t="s">
        <v>2772</v>
      </c>
      <c r="D1084" s="157" t="s">
        <v>2773</v>
      </c>
      <c r="E1084" s="157" t="s">
        <v>656</v>
      </c>
    </row>
    <row r="1085" spans="1:5" x14ac:dyDescent="0.2">
      <c r="A1085" s="157" t="s">
        <v>610</v>
      </c>
      <c r="B1085" s="159" t="s">
        <v>2774</v>
      </c>
      <c r="C1085" s="157" t="s">
        <v>2775</v>
      </c>
      <c r="D1085" s="157" t="s">
        <v>2776</v>
      </c>
      <c r="E1085" s="157" t="s">
        <v>656</v>
      </c>
    </row>
    <row r="1086" spans="1:5" x14ac:dyDescent="0.2">
      <c r="A1086" s="157" t="s">
        <v>610</v>
      </c>
      <c r="B1086" s="159" t="s">
        <v>2777</v>
      </c>
      <c r="C1086" s="157" t="s">
        <v>2778</v>
      </c>
      <c r="D1086" s="157" t="s">
        <v>2776</v>
      </c>
      <c r="E1086" s="157" t="s">
        <v>656</v>
      </c>
    </row>
    <row r="1087" spans="1:5" x14ac:dyDescent="0.2">
      <c r="A1087" s="157" t="s">
        <v>610</v>
      </c>
      <c r="B1087" s="159" t="s">
        <v>2779</v>
      </c>
      <c r="C1087" s="157" t="s">
        <v>2780</v>
      </c>
      <c r="D1087" s="157" t="s">
        <v>2776</v>
      </c>
      <c r="E1087" s="157" t="s">
        <v>656</v>
      </c>
    </row>
    <row r="1088" spans="1:5" x14ac:dyDescent="0.2">
      <c r="A1088" s="157" t="s">
        <v>610</v>
      </c>
      <c r="B1088" s="159" t="s">
        <v>2781</v>
      </c>
      <c r="C1088" s="157" t="s">
        <v>2782</v>
      </c>
      <c r="D1088" s="157" t="s">
        <v>2783</v>
      </c>
      <c r="E1088" s="157" t="s">
        <v>656</v>
      </c>
    </row>
    <row r="1089" spans="1:5" x14ac:dyDescent="0.2">
      <c r="A1089" s="157" t="s">
        <v>610</v>
      </c>
      <c r="B1089" s="159" t="s">
        <v>2784</v>
      </c>
      <c r="C1089" s="157" t="s">
        <v>2785</v>
      </c>
      <c r="D1089" s="157" t="s">
        <v>2783</v>
      </c>
      <c r="E1089" s="157" t="s">
        <v>656</v>
      </c>
    </row>
    <row r="1090" spans="1:5" x14ac:dyDescent="0.2">
      <c r="A1090" s="157" t="s">
        <v>610</v>
      </c>
      <c r="B1090" s="159" t="s">
        <v>2786</v>
      </c>
      <c r="C1090" s="157" t="s">
        <v>2787</v>
      </c>
      <c r="D1090" s="157" t="s">
        <v>2783</v>
      </c>
      <c r="E1090" s="157" t="s">
        <v>656</v>
      </c>
    </row>
    <row r="1091" spans="1:5" x14ac:dyDescent="0.2">
      <c r="A1091" s="157" t="s">
        <v>610</v>
      </c>
      <c r="B1091" s="159" t="s">
        <v>2788</v>
      </c>
      <c r="C1091" s="157" t="s">
        <v>2789</v>
      </c>
      <c r="D1091" s="157" t="s">
        <v>2783</v>
      </c>
      <c r="E1091" s="157" t="s">
        <v>656</v>
      </c>
    </row>
    <row r="1092" spans="1:5" x14ac:dyDescent="0.2">
      <c r="A1092" s="157" t="s">
        <v>610</v>
      </c>
      <c r="B1092" s="159" t="s">
        <v>2790</v>
      </c>
      <c r="C1092" s="157" t="s">
        <v>687</v>
      </c>
      <c r="D1092" s="157" t="s">
        <v>2791</v>
      </c>
      <c r="E1092" s="157" t="s">
        <v>656</v>
      </c>
    </row>
    <row r="1093" spans="1:5" x14ac:dyDescent="0.2">
      <c r="A1093" s="157" t="s">
        <v>610</v>
      </c>
      <c r="B1093" s="159" t="s">
        <v>2792</v>
      </c>
      <c r="C1093" s="157" t="s">
        <v>739</v>
      </c>
      <c r="D1093" s="157" t="s">
        <v>2791</v>
      </c>
      <c r="E1093" s="157" t="s">
        <v>656</v>
      </c>
    </row>
    <row r="1094" spans="1:5" x14ac:dyDescent="0.2">
      <c r="A1094" s="157" t="s">
        <v>610</v>
      </c>
      <c r="B1094" s="159" t="s">
        <v>2793</v>
      </c>
      <c r="C1094" s="157" t="s">
        <v>690</v>
      </c>
      <c r="D1094" s="157" t="s">
        <v>2794</v>
      </c>
      <c r="E1094" s="157" t="s">
        <v>656</v>
      </c>
    </row>
    <row r="1095" spans="1:5" x14ac:dyDescent="0.2">
      <c r="A1095" s="157" t="s">
        <v>610</v>
      </c>
      <c r="B1095" s="159" t="s">
        <v>2795</v>
      </c>
      <c r="C1095" s="157" t="s">
        <v>693</v>
      </c>
      <c r="D1095" s="157" t="s">
        <v>2794</v>
      </c>
      <c r="E1095" s="157" t="s">
        <v>656</v>
      </c>
    </row>
    <row r="1096" spans="1:5" x14ac:dyDescent="0.2">
      <c r="A1096" s="157" t="s">
        <v>610</v>
      </c>
      <c r="B1096" s="159" t="s">
        <v>2796</v>
      </c>
      <c r="C1096" s="157" t="s">
        <v>2797</v>
      </c>
      <c r="D1096" s="157" t="s">
        <v>2798</v>
      </c>
      <c r="E1096" s="157" t="s">
        <v>613</v>
      </c>
    </row>
    <row r="1097" spans="1:5" x14ac:dyDescent="0.2">
      <c r="A1097" s="157" t="s">
        <v>610</v>
      </c>
      <c r="B1097" s="159" t="s">
        <v>2799</v>
      </c>
      <c r="C1097" s="157" t="s">
        <v>2800</v>
      </c>
      <c r="D1097" s="157" t="s">
        <v>2801</v>
      </c>
      <c r="E1097" s="157" t="s">
        <v>656</v>
      </c>
    </row>
    <row r="1098" spans="1:5" x14ac:dyDescent="0.2">
      <c r="A1098" s="157" t="s">
        <v>610</v>
      </c>
      <c r="B1098" s="159" t="s">
        <v>2802</v>
      </c>
      <c r="C1098" s="157" t="s">
        <v>2803</v>
      </c>
      <c r="D1098" s="157" t="s">
        <v>2801</v>
      </c>
      <c r="E1098" s="157" t="s">
        <v>613</v>
      </c>
    </row>
    <row r="1099" spans="1:5" x14ac:dyDescent="0.2">
      <c r="A1099" s="157" t="s">
        <v>610</v>
      </c>
      <c r="B1099" s="159" t="s">
        <v>2804</v>
      </c>
      <c r="C1099" s="157" t="s">
        <v>2805</v>
      </c>
      <c r="D1099" s="157" t="s">
        <v>2801</v>
      </c>
      <c r="E1099" s="157" t="s">
        <v>656</v>
      </c>
    </row>
    <row r="1100" spans="1:5" x14ac:dyDescent="0.2">
      <c r="A1100" s="157" t="s">
        <v>610</v>
      </c>
      <c r="B1100" s="159" t="s">
        <v>2806</v>
      </c>
      <c r="C1100" s="157" t="s">
        <v>2807</v>
      </c>
      <c r="D1100" s="157" t="s">
        <v>2801</v>
      </c>
      <c r="E1100" s="157" t="s">
        <v>656</v>
      </c>
    </row>
    <row r="1101" spans="1:5" x14ac:dyDescent="0.2">
      <c r="A1101" s="157" t="s">
        <v>610</v>
      </c>
      <c r="B1101" s="159" t="s">
        <v>2808</v>
      </c>
      <c r="C1101" s="157" t="s">
        <v>2809</v>
      </c>
      <c r="D1101" s="157" t="s">
        <v>2801</v>
      </c>
      <c r="E1101" s="157" t="s">
        <v>656</v>
      </c>
    </row>
    <row r="1102" spans="1:5" x14ac:dyDescent="0.2">
      <c r="A1102" s="157" t="s">
        <v>610</v>
      </c>
      <c r="B1102" s="159" t="s">
        <v>2810</v>
      </c>
      <c r="C1102" s="157" t="s">
        <v>2811</v>
      </c>
      <c r="D1102" s="157" t="s">
        <v>2801</v>
      </c>
      <c r="E1102" s="157" t="s">
        <v>656</v>
      </c>
    </row>
    <row r="1103" spans="1:5" x14ac:dyDescent="0.2">
      <c r="A1103" s="157" t="s">
        <v>610</v>
      </c>
      <c r="B1103" s="159" t="s">
        <v>2812</v>
      </c>
      <c r="C1103" s="157" t="s">
        <v>2813</v>
      </c>
      <c r="D1103" s="157" t="s">
        <v>2801</v>
      </c>
      <c r="E1103" s="157" t="s">
        <v>656</v>
      </c>
    </row>
    <row r="1104" spans="1:5" x14ac:dyDescent="0.2">
      <c r="A1104" s="157" t="s">
        <v>610</v>
      </c>
      <c r="B1104" s="159" t="s">
        <v>2814</v>
      </c>
      <c r="C1104" s="157" t="s">
        <v>2815</v>
      </c>
      <c r="D1104" s="157" t="s">
        <v>2801</v>
      </c>
      <c r="E1104" s="157" t="s">
        <v>656</v>
      </c>
    </row>
    <row r="1105" spans="1:5" x14ac:dyDescent="0.2">
      <c r="A1105" s="157" t="s">
        <v>610</v>
      </c>
      <c r="B1105" s="159" t="s">
        <v>2816</v>
      </c>
      <c r="C1105" s="157" t="s">
        <v>2817</v>
      </c>
      <c r="D1105" s="157" t="s">
        <v>2801</v>
      </c>
      <c r="E1105" s="157" t="s">
        <v>656</v>
      </c>
    </row>
    <row r="1106" spans="1:5" x14ac:dyDescent="0.2">
      <c r="A1106" s="157" t="s">
        <v>610</v>
      </c>
      <c r="B1106" s="159" t="s">
        <v>2818</v>
      </c>
      <c r="C1106" s="157" t="s">
        <v>2819</v>
      </c>
      <c r="D1106" s="157" t="s">
        <v>2801</v>
      </c>
      <c r="E1106" s="157" t="s">
        <v>656</v>
      </c>
    </row>
    <row r="1107" spans="1:5" x14ac:dyDescent="0.2">
      <c r="A1107" s="157" t="s">
        <v>610</v>
      </c>
      <c r="B1107" s="159" t="s">
        <v>2820</v>
      </c>
      <c r="C1107" s="157" t="s">
        <v>2821</v>
      </c>
      <c r="D1107" s="157" t="s">
        <v>2822</v>
      </c>
      <c r="E1107" s="157" t="s">
        <v>656</v>
      </c>
    </row>
    <row r="1108" spans="1:5" x14ac:dyDescent="0.2">
      <c r="A1108" s="157" t="s">
        <v>610</v>
      </c>
      <c r="B1108" s="159" t="s">
        <v>2823</v>
      </c>
      <c r="C1108" s="157" t="s">
        <v>2824</v>
      </c>
      <c r="D1108" s="157" t="s">
        <v>2822</v>
      </c>
      <c r="E1108" s="157" t="s">
        <v>656</v>
      </c>
    </row>
    <row r="1109" spans="1:5" x14ac:dyDescent="0.2">
      <c r="A1109" s="157" t="s">
        <v>610</v>
      </c>
      <c r="B1109" s="159" t="s">
        <v>2825</v>
      </c>
      <c r="C1109" s="157" t="s">
        <v>2826</v>
      </c>
      <c r="D1109" s="157" t="s">
        <v>2822</v>
      </c>
      <c r="E1109" s="157" t="s">
        <v>656</v>
      </c>
    </row>
    <row r="1110" spans="1:5" x14ac:dyDescent="0.2">
      <c r="A1110" s="157" t="s">
        <v>610</v>
      </c>
      <c r="B1110" s="159" t="s">
        <v>2827</v>
      </c>
      <c r="C1110" s="157" t="s">
        <v>2828</v>
      </c>
      <c r="D1110" s="157" t="s">
        <v>2822</v>
      </c>
      <c r="E1110" s="157" t="s">
        <v>656</v>
      </c>
    </row>
    <row r="1111" spans="1:5" x14ac:dyDescent="0.2">
      <c r="A1111" s="157" t="s">
        <v>610</v>
      </c>
      <c r="B1111" s="159" t="s">
        <v>2829</v>
      </c>
      <c r="C1111" s="157" t="s">
        <v>2830</v>
      </c>
      <c r="D1111" s="157" t="s">
        <v>2822</v>
      </c>
      <c r="E1111" s="157" t="s">
        <v>656</v>
      </c>
    </row>
    <row r="1112" spans="1:5" x14ac:dyDescent="0.2">
      <c r="A1112" s="157" t="s">
        <v>610</v>
      </c>
      <c r="B1112" s="159" t="s">
        <v>2831</v>
      </c>
      <c r="C1112" s="157" t="s">
        <v>2832</v>
      </c>
      <c r="D1112" s="157" t="s">
        <v>2822</v>
      </c>
      <c r="E1112" s="157" t="s">
        <v>656</v>
      </c>
    </row>
    <row r="1113" spans="1:5" x14ac:dyDescent="0.2">
      <c r="A1113" s="157" t="s">
        <v>610</v>
      </c>
      <c r="B1113" s="159" t="s">
        <v>2833</v>
      </c>
      <c r="C1113" s="157" t="s">
        <v>2834</v>
      </c>
      <c r="D1113" s="157" t="s">
        <v>2822</v>
      </c>
      <c r="E1113" s="157" t="s">
        <v>656</v>
      </c>
    </row>
    <row r="1114" spans="1:5" x14ac:dyDescent="0.2">
      <c r="A1114" s="157" t="s">
        <v>610</v>
      </c>
      <c r="B1114" s="159" t="s">
        <v>2835</v>
      </c>
      <c r="C1114" s="157" t="s">
        <v>2836</v>
      </c>
      <c r="D1114" s="157" t="s">
        <v>2822</v>
      </c>
      <c r="E1114" s="157" t="s">
        <v>656</v>
      </c>
    </row>
    <row r="1115" spans="1:5" x14ac:dyDescent="0.2">
      <c r="A1115" s="157" t="s">
        <v>610</v>
      </c>
      <c r="B1115" s="159" t="s">
        <v>2837</v>
      </c>
      <c r="C1115" s="157" t="s">
        <v>2838</v>
      </c>
      <c r="D1115" s="157" t="s">
        <v>2822</v>
      </c>
      <c r="E1115" s="157" t="s">
        <v>656</v>
      </c>
    </row>
    <row r="1116" spans="1:5" x14ac:dyDescent="0.2">
      <c r="A1116" s="157" t="s">
        <v>610</v>
      </c>
      <c r="B1116" s="159" t="s">
        <v>2839</v>
      </c>
      <c r="C1116" s="157" t="s">
        <v>2840</v>
      </c>
      <c r="D1116" s="157" t="s">
        <v>2841</v>
      </c>
      <c r="E1116" s="157" t="s">
        <v>656</v>
      </c>
    </row>
    <row r="1117" spans="1:5" x14ac:dyDescent="0.2">
      <c r="A1117" s="157" t="s">
        <v>610</v>
      </c>
      <c r="B1117" s="159" t="s">
        <v>2842</v>
      </c>
      <c r="C1117" s="157" t="s">
        <v>2843</v>
      </c>
      <c r="D1117" s="157" t="s">
        <v>2844</v>
      </c>
      <c r="E1117" s="157" t="s">
        <v>656</v>
      </c>
    </row>
    <row r="1118" spans="1:5" x14ac:dyDescent="0.2">
      <c r="A1118" s="157" t="s">
        <v>610</v>
      </c>
      <c r="B1118" s="159" t="s">
        <v>2845</v>
      </c>
      <c r="C1118" s="157" t="s">
        <v>2846</v>
      </c>
      <c r="D1118" s="157" t="s">
        <v>2844</v>
      </c>
      <c r="E1118" s="157" t="s">
        <v>656</v>
      </c>
    </row>
    <row r="1119" spans="1:5" x14ac:dyDescent="0.2">
      <c r="A1119" s="157" t="s">
        <v>610</v>
      </c>
      <c r="B1119" s="159" t="s">
        <v>2847</v>
      </c>
      <c r="C1119" s="157" t="s">
        <v>2848</v>
      </c>
      <c r="D1119" s="157" t="s">
        <v>2849</v>
      </c>
      <c r="E1119" s="157" t="s">
        <v>656</v>
      </c>
    </row>
    <row r="1120" spans="1:5" x14ac:dyDescent="0.2">
      <c r="A1120" s="157" t="s">
        <v>610</v>
      </c>
      <c r="B1120" s="159" t="s">
        <v>2850</v>
      </c>
      <c r="C1120" s="157" t="s">
        <v>2851</v>
      </c>
      <c r="D1120" s="157" t="s">
        <v>2852</v>
      </c>
      <c r="E1120" s="157" t="s">
        <v>613</v>
      </c>
    </row>
    <row r="1121" spans="1:5" x14ac:dyDescent="0.2">
      <c r="A1121" s="157" t="s">
        <v>610</v>
      </c>
      <c r="B1121" s="159" t="s">
        <v>2853</v>
      </c>
      <c r="C1121" s="157" t="s">
        <v>2854</v>
      </c>
      <c r="D1121" s="157" t="s">
        <v>2852</v>
      </c>
      <c r="E1121" s="157" t="s">
        <v>656</v>
      </c>
    </row>
    <row r="1122" spans="1:5" x14ac:dyDescent="0.2">
      <c r="A1122" s="157" t="s">
        <v>610</v>
      </c>
      <c r="B1122" s="159" t="s">
        <v>2855</v>
      </c>
      <c r="C1122" s="157" t="s">
        <v>2856</v>
      </c>
      <c r="D1122" s="157" t="s">
        <v>2852</v>
      </c>
      <c r="E1122" s="157" t="s">
        <v>656</v>
      </c>
    </row>
    <row r="1123" spans="1:5" x14ac:dyDescent="0.2">
      <c r="A1123" s="157" t="s">
        <v>610</v>
      </c>
      <c r="B1123" s="159" t="s">
        <v>2857</v>
      </c>
      <c r="C1123" s="157" t="s">
        <v>2858</v>
      </c>
      <c r="D1123" s="157" t="s">
        <v>2859</v>
      </c>
      <c r="E1123" s="157" t="s">
        <v>656</v>
      </c>
    </row>
    <row r="1124" spans="1:5" x14ac:dyDescent="0.2">
      <c r="A1124" s="157" t="s">
        <v>610</v>
      </c>
      <c r="B1124" s="159" t="s">
        <v>2860</v>
      </c>
      <c r="C1124" s="157" t="s">
        <v>2861</v>
      </c>
      <c r="D1124" s="157" t="s">
        <v>2859</v>
      </c>
      <c r="E1124" s="157" t="s">
        <v>613</v>
      </c>
    </row>
    <row r="1125" spans="1:5" x14ac:dyDescent="0.2">
      <c r="A1125" s="157" t="s">
        <v>610</v>
      </c>
      <c r="B1125" s="159" t="s">
        <v>2862</v>
      </c>
      <c r="C1125" s="157" t="s">
        <v>2863</v>
      </c>
      <c r="D1125" s="157" t="s">
        <v>2864</v>
      </c>
      <c r="E1125" s="157" t="s">
        <v>613</v>
      </c>
    </row>
    <row r="1126" spans="1:5" x14ac:dyDescent="0.2">
      <c r="A1126" s="157" t="s">
        <v>610</v>
      </c>
      <c r="B1126" s="159" t="s">
        <v>2865</v>
      </c>
      <c r="C1126" s="157" t="s">
        <v>2866</v>
      </c>
      <c r="D1126" s="157" t="s">
        <v>2864</v>
      </c>
      <c r="E1126" s="157" t="s">
        <v>656</v>
      </c>
    </row>
    <row r="1127" spans="1:5" x14ac:dyDescent="0.2">
      <c r="A1127" s="157" t="s">
        <v>610</v>
      </c>
      <c r="B1127" s="159" t="s">
        <v>2867</v>
      </c>
      <c r="C1127" s="157" t="s">
        <v>2868</v>
      </c>
      <c r="D1127" s="157" t="s">
        <v>2864</v>
      </c>
      <c r="E1127" s="157" t="s">
        <v>656</v>
      </c>
    </row>
    <row r="1128" spans="1:5" x14ac:dyDescent="0.2">
      <c r="A1128" s="157" t="s">
        <v>610</v>
      </c>
      <c r="B1128" s="159" t="s">
        <v>2869</v>
      </c>
      <c r="C1128" s="157" t="s">
        <v>2870</v>
      </c>
      <c r="D1128" s="157" t="s">
        <v>2864</v>
      </c>
      <c r="E1128" s="157" t="s">
        <v>656</v>
      </c>
    </row>
    <row r="1129" spans="1:5" x14ac:dyDescent="0.2">
      <c r="A1129" s="157" t="s">
        <v>610</v>
      </c>
      <c r="B1129" s="159" t="s">
        <v>2871</v>
      </c>
      <c r="C1129" s="157" t="s">
        <v>2872</v>
      </c>
      <c r="D1129" s="157" t="s">
        <v>2873</v>
      </c>
      <c r="E1129" s="157" t="s">
        <v>656</v>
      </c>
    </row>
    <row r="1130" spans="1:5" x14ac:dyDescent="0.2">
      <c r="A1130" s="157" t="s">
        <v>610</v>
      </c>
      <c r="B1130" s="159" t="s">
        <v>2874</v>
      </c>
      <c r="C1130" s="157" t="s">
        <v>2875</v>
      </c>
      <c r="D1130" s="157" t="s">
        <v>2876</v>
      </c>
      <c r="E1130" s="157" t="s">
        <v>656</v>
      </c>
    </row>
    <row r="1131" spans="1:5" x14ac:dyDescent="0.2">
      <c r="A1131" s="157" t="s">
        <v>610</v>
      </c>
      <c r="B1131" s="159" t="s">
        <v>2877</v>
      </c>
      <c r="C1131" s="157" t="s">
        <v>680</v>
      </c>
      <c r="D1131" s="157" t="s">
        <v>2878</v>
      </c>
      <c r="E1131" s="157" t="s">
        <v>656</v>
      </c>
    </row>
    <row r="1132" spans="1:5" x14ac:dyDescent="0.2">
      <c r="A1132" s="157" t="s">
        <v>610</v>
      </c>
      <c r="B1132" s="159" t="s">
        <v>2879</v>
      </c>
      <c r="C1132" s="157" t="s">
        <v>683</v>
      </c>
      <c r="D1132" s="157" t="s">
        <v>2878</v>
      </c>
      <c r="E1132" s="157" t="s">
        <v>656</v>
      </c>
    </row>
    <row r="1133" spans="1:5" x14ac:dyDescent="0.2">
      <c r="A1133" s="157" t="s">
        <v>610</v>
      </c>
      <c r="B1133" s="159" t="s">
        <v>2880</v>
      </c>
      <c r="C1133" s="157" t="s">
        <v>685</v>
      </c>
      <c r="D1133" s="157" t="s">
        <v>2878</v>
      </c>
      <c r="E1133" s="157" t="s">
        <v>656</v>
      </c>
    </row>
    <row r="1134" spans="1:5" x14ac:dyDescent="0.2">
      <c r="A1134" s="157" t="s">
        <v>610</v>
      </c>
      <c r="B1134" s="159" t="s">
        <v>2881</v>
      </c>
      <c r="C1134" s="157" t="s">
        <v>687</v>
      </c>
      <c r="D1134" s="157" t="s">
        <v>2882</v>
      </c>
      <c r="E1134" s="157" t="s">
        <v>656</v>
      </c>
    </row>
    <row r="1135" spans="1:5" x14ac:dyDescent="0.2">
      <c r="A1135" s="157" t="s">
        <v>610</v>
      </c>
      <c r="B1135" s="159" t="s">
        <v>2883</v>
      </c>
      <c r="C1135" s="157" t="s">
        <v>739</v>
      </c>
      <c r="D1135" s="157" t="s">
        <v>2882</v>
      </c>
      <c r="E1135" s="157" t="s">
        <v>656</v>
      </c>
    </row>
    <row r="1136" spans="1:5" x14ac:dyDescent="0.2">
      <c r="A1136" s="157" t="s">
        <v>610</v>
      </c>
      <c r="B1136" s="159" t="s">
        <v>2884</v>
      </c>
      <c r="C1136" s="157" t="s">
        <v>690</v>
      </c>
      <c r="D1136" s="157" t="s">
        <v>2885</v>
      </c>
      <c r="E1136" s="157" t="s">
        <v>656</v>
      </c>
    </row>
    <row r="1137" spans="1:5" x14ac:dyDescent="0.2">
      <c r="A1137" s="157" t="s">
        <v>610</v>
      </c>
      <c r="B1137" s="159" t="s">
        <v>2886</v>
      </c>
      <c r="C1137" s="157" t="s">
        <v>693</v>
      </c>
      <c r="D1137" s="157" t="s">
        <v>2885</v>
      </c>
      <c r="E1137" s="157" t="s">
        <v>656</v>
      </c>
    </row>
    <row r="1138" spans="1:5" x14ac:dyDescent="0.2">
      <c r="A1138" s="157" t="s">
        <v>610</v>
      </c>
      <c r="B1138" s="159" t="s">
        <v>2887</v>
      </c>
      <c r="C1138" s="157" t="s">
        <v>2888</v>
      </c>
      <c r="D1138" s="157" t="s">
        <v>2889</v>
      </c>
      <c r="E1138" s="157" t="s">
        <v>613</v>
      </c>
    </row>
    <row r="1139" spans="1:5" x14ac:dyDescent="0.2">
      <c r="A1139" s="157" t="s">
        <v>610</v>
      </c>
      <c r="B1139" s="159" t="s">
        <v>2890</v>
      </c>
      <c r="C1139" s="157" t="s">
        <v>2891</v>
      </c>
      <c r="D1139" s="157" t="s">
        <v>2892</v>
      </c>
      <c r="E1139" s="157" t="s">
        <v>656</v>
      </c>
    </row>
    <row r="1140" spans="1:5" x14ac:dyDescent="0.2">
      <c r="A1140" s="157" t="s">
        <v>610</v>
      </c>
      <c r="B1140" s="159" t="s">
        <v>2893</v>
      </c>
      <c r="C1140" s="157" t="s">
        <v>2894</v>
      </c>
      <c r="D1140" s="157" t="s">
        <v>2892</v>
      </c>
      <c r="E1140" s="157" t="s">
        <v>656</v>
      </c>
    </row>
    <row r="1141" spans="1:5" x14ac:dyDescent="0.2">
      <c r="A1141" s="157" t="s">
        <v>610</v>
      </c>
      <c r="B1141" s="159" t="s">
        <v>2895</v>
      </c>
      <c r="C1141" s="157" t="s">
        <v>685</v>
      </c>
      <c r="D1141" s="157" t="s">
        <v>2892</v>
      </c>
      <c r="E1141" s="157" t="s">
        <v>656</v>
      </c>
    </row>
    <row r="1142" spans="1:5" x14ac:dyDescent="0.2">
      <c r="A1142" s="157" t="s">
        <v>610</v>
      </c>
      <c r="B1142" s="159" t="s">
        <v>2896</v>
      </c>
      <c r="C1142" s="157" t="s">
        <v>1489</v>
      </c>
      <c r="D1142" s="157" t="s">
        <v>2897</v>
      </c>
      <c r="E1142" s="157" t="s">
        <v>656</v>
      </c>
    </row>
    <row r="1143" spans="1:5" x14ac:dyDescent="0.2">
      <c r="A1143" s="157" t="s">
        <v>610</v>
      </c>
      <c r="B1143" s="159" t="s">
        <v>2898</v>
      </c>
      <c r="C1143" s="157" t="s">
        <v>680</v>
      </c>
      <c r="D1143" s="157" t="s">
        <v>2897</v>
      </c>
      <c r="E1143" s="157" t="s">
        <v>656</v>
      </c>
    </row>
    <row r="1144" spans="1:5" x14ac:dyDescent="0.2">
      <c r="A1144" s="157" t="s">
        <v>610</v>
      </c>
      <c r="B1144" s="159" t="s">
        <v>2899</v>
      </c>
      <c r="C1144" s="157" t="s">
        <v>683</v>
      </c>
      <c r="D1144" s="157" t="s">
        <v>2897</v>
      </c>
      <c r="E1144" s="157" t="s">
        <v>656</v>
      </c>
    </row>
    <row r="1145" spans="1:5" x14ac:dyDescent="0.2">
      <c r="A1145" s="157" t="s">
        <v>610</v>
      </c>
      <c r="B1145" s="159" t="s">
        <v>2900</v>
      </c>
      <c r="C1145" s="157" t="s">
        <v>2901</v>
      </c>
      <c r="D1145" s="157" t="s">
        <v>2902</v>
      </c>
      <c r="E1145" s="157" t="s">
        <v>656</v>
      </c>
    </row>
    <row r="1146" spans="1:5" x14ac:dyDescent="0.2">
      <c r="A1146" s="157" t="s">
        <v>610</v>
      </c>
      <c r="B1146" s="159" t="s">
        <v>2903</v>
      </c>
      <c r="C1146" s="157" t="s">
        <v>2904</v>
      </c>
      <c r="D1146" s="157" t="s">
        <v>2905</v>
      </c>
      <c r="E1146" s="157" t="s">
        <v>656</v>
      </c>
    </row>
    <row r="1147" spans="1:5" x14ac:dyDescent="0.2">
      <c r="A1147" s="157" t="s">
        <v>610</v>
      </c>
      <c r="B1147" s="159" t="s">
        <v>2906</v>
      </c>
      <c r="C1147" s="157" t="s">
        <v>687</v>
      </c>
      <c r="D1147" s="157" t="s">
        <v>2907</v>
      </c>
      <c r="E1147" s="157" t="s">
        <v>656</v>
      </c>
    </row>
    <row r="1148" spans="1:5" x14ac:dyDescent="0.2">
      <c r="A1148" s="157" t="s">
        <v>610</v>
      </c>
      <c r="B1148" s="159" t="s">
        <v>2908</v>
      </c>
      <c r="C1148" s="157" t="s">
        <v>739</v>
      </c>
      <c r="D1148" s="157" t="s">
        <v>2907</v>
      </c>
      <c r="E1148" s="157" t="s">
        <v>656</v>
      </c>
    </row>
    <row r="1149" spans="1:5" x14ac:dyDescent="0.2">
      <c r="A1149" s="157" t="s">
        <v>610</v>
      </c>
      <c r="B1149" s="159" t="s">
        <v>2909</v>
      </c>
      <c r="C1149" s="157" t="s">
        <v>690</v>
      </c>
      <c r="D1149" s="157" t="s">
        <v>2910</v>
      </c>
      <c r="E1149" s="157" t="s">
        <v>656</v>
      </c>
    </row>
    <row r="1150" spans="1:5" x14ac:dyDescent="0.2">
      <c r="A1150" s="157" t="s">
        <v>610</v>
      </c>
      <c r="B1150" s="159" t="s">
        <v>2911</v>
      </c>
      <c r="C1150" s="157" t="s">
        <v>693</v>
      </c>
      <c r="D1150" s="157" t="s">
        <v>2910</v>
      </c>
      <c r="E1150" s="157" t="s">
        <v>656</v>
      </c>
    </row>
    <row r="1151" spans="1:5" x14ac:dyDescent="0.2">
      <c r="A1151" s="157" t="s">
        <v>610</v>
      </c>
      <c r="B1151" s="159" t="s">
        <v>2912</v>
      </c>
      <c r="C1151" s="157" t="s">
        <v>2913</v>
      </c>
      <c r="D1151" s="157" t="s">
        <v>2914</v>
      </c>
      <c r="E1151" s="157" t="s">
        <v>656</v>
      </c>
    </row>
    <row r="1152" spans="1:5" x14ac:dyDescent="0.2">
      <c r="A1152" s="157" t="s">
        <v>610</v>
      </c>
      <c r="B1152" s="159" t="s">
        <v>2915</v>
      </c>
      <c r="C1152" s="157" t="s">
        <v>1322</v>
      </c>
      <c r="D1152" s="157" t="s">
        <v>2914</v>
      </c>
      <c r="E1152" s="157" t="s">
        <v>666</v>
      </c>
    </row>
    <row r="1153" spans="1:5" x14ac:dyDescent="0.2">
      <c r="A1153" s="157" t="s">
        <v>610</v>
      </c>
      <c r="B1153" s="159" t="s">
        <v>2916</v>
      </c>
      <c r="C1153" s="157" t="s">
        <v>414</v>
      </c>
      <c r="D1153" s="157" t="s">
        <v>2914</v>
      </c>
      <c r="E1153" s="157" t="s">
        <v>656</v>
      </c>
    </row>
    <row r="1154" spans="1:5" x14ac:dyDescent="0.2">
      <c r="A1154" s="157" t="s">
        <v>610</v>
      </c>
      <c r="B1154" s="159" t="s">
        <v>2917</v>
      </c>
      <c r="C1154" s="157" t="s">
        <v>2918</v>
      </c>
      <c r="D1154" s="157" t="s">
        <v>2914</v>
      </c>
      <c r="E1154" s="157" t="s">
        <v>656</v>
      </c>
    </row>
    <row r="1155" spans="1:5" x14ac:dyDescent="0.2">
      <c r="A1155" s="157" t="s">
        <v>610</v>
      </c>
      <c r="B1155" s="159" t="s">
        <v>2919</v>
      </c>
      <c r="C1155" s="157" t="s">
        <v>2920</v>
      </c>
      <c r="D1155" s="157" t="s">
        <v>2914</v>
      </c>
      <c r="E1155" s="157" t="s">
        <v>656</v>
      </c>
    </row>
    <row r="1156" spans="1:5" x14ac:dyDescent="0.2">
      <c r="A1156" s="157" t="s">
        <v>610</v>
      </c>
      <c r="B1156" s="159" t="s">
        <v>2921</v>
      </c>
      <c r="C1156" s="157" t="s">
        <v>2922</v>
      </c>
      <c r="D1156" s="157" t="s">
        <v>2914</v>
      </c>
      <c r="E1156" s="157" t="s">
        <v>656</v>
      </c>
    </row>
    <row r="1157" spans="1:5" x14ac:dyDescent="0.2">
      <c r="A1157" s="157" t="s">
        <v>610</v>
      </c>
      <c r="B1157" s="159" t="s">
        <v>2923</v>
      </c>
      <c r="C1157" s="157" t="s">
        <v>2924</v>
      </c>
      <c r="D1157" s="157" t="s">
        <v>2914</v>
      </c>
      <c r="E1157" s="157" t="s">
        <v>656</v>
      </c>
    </row>
    <row r="1158" spans="1:5" x14ac:dyDescent="0.2">
      <c r="A1158" s="157" t="s">
        <v>610</v>
      </c>
      <c r="B1158" s="159" t="s">
        <v>2925</v>
      </c>
      <c r="C1158" s="157" t="s">
        <v>2926</v>
      </c>
      <c r="D1158" s="157" t="s">
        <v>2914</v>
      </c>
      <c r="E1158" s="157" t="s">
        <v>656</v>
      </c>
    </row>
    <row r="1159" spans="1:5" x14ac:dyDescent="0.2">
      <c r="A1159" s="157" t="s">
        <v>610</v>
      </c>
      <c r="B1159" s="159" t="s">
        <v>2927</v>
      </c>
      <c r="C1159" s="157" t="s">
        <v>2928</v>
      </c>
      <c r="D1159" s="157" t="s">
        <v>2914</v>
      </c>
      <c r="E1159" s="157" t="s">
        <v>656</v>
      </c>
    </row>
    <row r="1160" spans="1:5" x14ac:dyDescent="0.2">
      <c r="A1160" s="157" t="s">
        <v>610</v>
      </c>
      <c r="B1160" s="159" t="s">
        <v>2929</v>
      </c>
      <c r="C1160" s="157" t="s">
        <v>2930</v>
      </c>
      <c r="D1160" s="157" t="s">
        <v>2914</v>
      </c>
      <c r="E1160" s="157" t="s">
        <v>656</v>
      </c>
    </row>
    <row r="1161" spans="1:5" x14ac:dyDescent="0.2">
      <c r="A1161" s="157" t="s">
        <v>610</v>
      </c>
      <c r="B1161" s="159" t="s">
        <v>2931</v>
      </c>
      <c r="C1161" s="157" t="s">
        <v>2932</v>
      </c>
      <c r="D1161" s="157" t="s">
        <v>2914</v>
      </c>
      <c r="E1161" s="157" t="s">
        <v>656</v>
      </c>
    </row>
    <row r="1162" spans="1:5" x14ac:dyDescent="0.2">
      <c r="A1162" s="157" t="s">
        <v>610</v>
      </c>
      <c r="B1162" s="159" t="s">
        <v>2933</v>
      </c>
      <c r="C1162" s="157" t="s">
        <v>2934</v>
      </c>
      <c r="D1162" s="157" t="s">
        <v>2914</v>
      </c>
      <c r="E1162" s="157" t="s">
        <v>656</v>
      </c>
    </row>
    <row r="1163" spans="1:5" x14ac:dyDescent="0.2">
      <c r="A1163" s="157" t="s">
        <v>610</v>
      </c>
      <c r="B1163" s="159" t="s">
        <v>2935</v>
      </c>
      <c r="C1163" s="157" t="s">
        <v>2936</v>
      </c>
      <c r="D1163" s="157" t="s">
        <v>2914</v>
      </c>
      <c r="E1163" s="157" t="s">
        <v>656</v>
      </c>
    </row>
    <row r="1164" spans="1:5" x14ac:dyDescent="0.2">
      <c r="A1164" s="157" t="s">
        <v>610</v>
      </c>
      <c r="B1164" s="159" t="s">
        <v>2937</v>
      </c>
      <c r="C1164" s="157" t="s">
        <v>2369</v>
      </c>
      <c r="D1164" s="157" t="s">
        <v>2914</v>
      </c>
      <c r="E1164" s="157" t="s">
        <v>656</v>
      </c>
    </row>
    <row r="1165" spans="1:5" x14ac:dyDescent="0.2">
      <c r="A1165" s="157" t="s">
        <v>610</v>
      </c>
      <c r="B1165" s="159" t="s">
        <v>2938</v>
      </c>
      <c r="C1165" s="157" t="s">
        <v>680</v>
      </c>
      <c r="D1165" s="157" t="s">
        <v>2914</v>
      </c>
      <c r="E1165" s="157" t="s">
        <v>656</v>
      </c>
    </row>
    <row r="1166" spans="1:5" x14ac:dyDescent="0.2">
      <c r="A1166" s="157" t="s">
        <v>610</v>
      </c>
      <c r="B1166" s="159" t="s">
        <v>2939</v>
      </c>
      <c r="C1166" s="157" t="s">
        <v>683</v>
      </c>
      <c r="D1166" s="157" t="s">
        <v>2914</v>
      </c>
      <c r="E1166" s="157" t="s">
        <v>656</v>
      </c>
    </row>
    <row r="1167" spans="1:5" x14ac:dyDescent="0.2">
      <c r="A1167" s="157" t="s">
        <v>610</v>
      </c>
      <c r="B1167" s="159" t="s">
        <v>2940</v>
      </c>
      <c r="C1167" s="157" t="s">
        <v>685</v>
      </c>
      <c r="D1167" s="157" t="s">
        <v>2914</v>
      </c>
      <c r="E1167" s="157" t="s">
        <v>656</v>
      </c>
    </row>
    <row r="1168" spans="1:5" x14ac:dyDescent="0.2">
      <c r="A1168" s="157" t="s">
        <v>610</v>
      </c>
      <c r="B1168" s="159" t="s">
        <v>2941</v>
      </c>
      <c r="C1168" s="157" t="s">
        <v>687</v>
      </c>
      <c r="D1168" s="157" t="s">
        <v>2942</v>
      </c>
      <c r="E1168" s="157" t="s">
        <v>656</v>
      </c>
    </row>
    <row r="1169" spans="1:5" x14ac:dyDescent="0.2">
      <c r="A1169" s="157" t="s">
        <v>610</v>
      </c>
      <c r="B1169" s="159" t="s">
        <v>2943</v>
      </c>
      <c r="C1169" s="157" t="s">
        <v>739</v>
      </c>
      <c r="D1169" s="157" t="s">
        <v>2942</v>
      </c>
      <c r="E1169" s="157" t="s">
        <v>656</v>
      </c>
    </row>
    <row r="1170" spans="1:5" x14ac:dyDescent="0.2">
      <c r="A1170" s="157" t="s">
        <v>610</v>
      </c>
      <c r="B1170" s="159" t="s">
        <v>2944</v>
      </c>
      <c r="C1170" s="157" t="s">
        <v>690</v>
      </c>
      <c r="D1170" s="157" t="s">
        <v>2945</v>
      </c>
      <c r="E1170" s="157" t="s">
        <v>656</v>
      </c>
    </row>
    <row r="1171" spans="1:5" x14ac:dyDescent="0.2">
      <c r="A1171" s="157" t="s">
        <v>610</v>
      </c>
      <c r="B1171" s="159" t="s">
        <v>2946</v>
      </c>
      <c r="C1171" s="157" t="s">
        <v>693</v>
      </c>
      <c r="D1171" s="157" t="s">
        <v>2945</v>
      </c>
      <c r="E1171" s="157" t="s">
        <v>656</v>
      </c>
    </row>
    <row r="1172" spans="1:5" x14ac:dyDescent="0.2">
      <c r="A1172" s="157" t="s">
        <v>610</v>
      </c>
      <c r="B1172" s="159" t="s">
        <v>2947</v>
      </c>
      <c r="C1172" s="157" t="s">
        <v>2948</v>
      </c>
      <c r="D1172" s="157" t="s">
        <v>2949</v>
      </c>
      <c r="E1172" s="157" t="s">
        <v>656</v>
      </c>
    </row>
    <row r="1173" spans="1:5" x14ac:dyDescent="0.2">
      <c r="A1173" s="157" t="s">
        <v>610</v>
      </c>
      <c r="B1173" s="159" t="s">
        <v>2950</v>
      </c>
      <c r="C1173" s="157" t="s">
        <v>2951</v>
      </c>
      <c r="D1173" s="157" t="s">
        <v>2949</v>
      </c>
      <c r="E1173" s="157" t="s">
        <v>656</v>
      </c>
    </row>
    <row r="1174" spans="1:5" x14ac:dyDescent="0.2">
      <c r="A1174" s="157" t="s">
        <v>610</v>
      </c>
      <c r="B1174" s="159" t="s">
        <v>2952</v>
      </c>
      <c r="C1174" s="157" t="s">
        <v>2953</v>
      </c>
      <c r="D1174" s="157" t="s">
        <v>2949</v>
      </c>
      <c r="E1174" s="157" t="s">
        <v>613</v>
      </c>
    </row>
    <row r="1175" spans="1:5" x14ac:dyDescent="0.2">
      <c r="A1175" s="157" t="s">
        <v>610</v>
      </c>
      <c r="B1175" s="159" t="s">
        <v>2954</v>
      </c>
      <c r="C1175" s="157" t="s">
        <v>2955</v>
      </c>
      <c r="D1175" s="157" t="s">
        <v>2949</v>
      </c>
      <c r="E1175" s="157" t="s">
        <v>613</v>
      </c>
    </row>
    <row r="1176" spans="1:5" x14ac:dyDescent="0.2">
      <c r="A1176" s="157" t="s">
        <v>610</v>
      </c>
      <c r="B1176" s="159" t="s">
        <v>2956</v>
      </c>
      <c r="C1176" s="157" t="s">
        <v>2957</v>
      </c>
      <c r="D1176" s="157" t="s">
        <v>2949</v>
      </c>
      <c r="E1176" s="157" t="s">
        <v>656</v>
      </c>
    </row>
    <row r="1177" spans="1:5" x14ac:dyDescent="0.2">
      <c r="A1177" s="157" t="s">
        <v>610</v>
      </c>
      <c r="B1177" s="159" t="s">
        <v>2958</v>
      </c>
      <c r="C1177" s="157" t="s">
        <v>2959</v>
      </c>
      <c r="D1177" s="157" t="s">
        <v>2949</v>
      </c>
      <c r="E1177" s="157" t="s">
        <v>656</v>
      </c>
    </row>
    <row r="1178" spans="1:5" x14ac:dyDescent="0.2">
      <c r="A1178" s="157" t="s">
        <v>610</v>
      </c>
      <c r="B1178" s="159" t="s">
        <v>2960</v>
      </c>
      <c r="C1178" s="157" t="s">
        <v>1801</v>
      </c>
      <c r="D1178" s="157" t="s">
        <v>2961</v>
      </c>
      <c r="E1178" s="157" t="s">
        <v>613</v>
      </c>
    </row>
    <row r="1179" spans="1:5" x14ac:dyDescent="0.2">
      <c r="A1179" s="157" t="s">
        <v>610</v>
      </c>
      <c r="B1179" s="159" t="s">
        <v>2962</v>
      </c>
      <c r="C1179" s="157" t="s">
        <v>2963</v>
      </c>
      <c r="D1179" s="157" t="s">
        <v>2961</v>
      </c>
      <c r="E1179" s="157" t="s">
        <v>613</v>
      </c>
    </row>
    <row r="1180" spans="1:5" x14ac:dyDescent="0.2">
      <c r="A1180" s="157" t="s">
        <v>610</v>
      </c>
      <c r="B1180" s="159" t="s">
        <v>2964</v>
      </c>
      <c r="C1180" s="157" t="s">
        <v>2965</v>
      </c>
      <c r="D1180" s="157" t="s">
        <v>2966</v>
      </c>
      <c r="E1180" s="157" t="s">
        <v>656</v>
      </c>
    </row>
    <row r="1181" spans="1:5" x14ac:dyDescent="0.2">
      <c r="A1181" s="157" t="s">
        <v>610</v>
      </c>
      <c r="B1181" s="159" t="s">
        <v>2967</v>
      </c>
      <c r="C1181" s="157" t="s">
        <v>2968</v>
      </c>
      <c r="D1181" s="157" t="s">
        <v>2966</v>
      </c>
      <c r="E1181" s="157" t="s">
        <v>656</v>
      </c>
    </row>
    <row r="1182" spans="1:5" x14ac:dyDescent="0.2">
      <c r="A1182" s="157" t="s">
        <v>610</v>
      </c>
      <c r="B1182" s="159" t="s">
        <v>2969</v>
      </c>
      <c r="C1182" s="157" t="s">
        <v>2970</v>
      </c>
      <c r="D1182" s="157" t="s">
        <v>2966</v>
      </c>
      <c r="E1182" s="157" t="s">
        <v>656</v>
      </c>
    </row>
    <row r="1183" spans="1:5" x14ac:dyDescent="0.2">
      <c r="A1183" s="157" t="s">
        <v>610</v>
      </c>
      <c r="B1183" s="159" t="s">
        <v>2971</v>
      </c>
      <c r="C1183" s="157" t="s">
        <v>2972</v>
      </c>
      <c r="D1183" s="157" t="s">
        <v>2966</v>
      </c>
      <c r="E1183" s="157" t="s">
        <v>656</v>
      </c>
    </row>
    <row r="1184" spans="1:5" x14ac:dyDescent="0.2">
      <c r="A1184" s="157" t="s">
        <v>610</v>
      </c>
      <c r="B1184" s="159" t="s">
        <v>2973</v>
      </c>
      <c r="C1184" s="157" t="s">
        <v>2974</v>
      </c>
      <c r="D1184" s="157" t="s">
        <v>2966</v>
      </c>
      <c r="E1184" s="157" t="s">
        <v>656</v>
      </c>
    </row>
    <row r="1185" spans="1:5" x14ac:dyDescent="0.2">
      <c r="A1185" s="157" t="s">
        <v>610</v>
      </c>
      <c r="B1185" s="159" t="s">
        <v>2975</v>
      </c>
      <c r="C1185" s="157" t="s">
        <v>2976</v>
      </c>
      <c r="D1185" s="157" t="s">
        <v>2966</v>
      </c>
      <c r="E1185" s="157" t="s">
        <v>656</v>
      </c>
    </row>
    <row r="1186" spans="1:5" x14ac:dyDescent="0.2">
      <c r="A1186" s="157" t="s">
        <v>610</v>
      </c>
      <c r="B1186" s="159" t="s">
        <v>2977</v>
      </c>
      <c r="C1186" s="157" t="s">
        <v>2978</v>
      </c>
      <c r="D1186" s="157" t="s">
        <v>2966</v>
      </c>
      <c r="E1186" s="157" t="s">
        <v>656</v>
      </c>
    </row>
    <row r="1187" spans="1:5" x14ac:dyDescent="0.2">
      <c r="A1187" s="157" t="s">
        <v>610</v>
      </c>
      <c r="B1187" s="159" t="s">
        <v>2979</v>
      </c>
      <c r="C1187" s="157" t="s">
        <v>2980</v>
      </c>
      <c r="D1187" s="157" t="s">
        <v>2966</v>
      </c>
      <c r="E1187" s="157" t="s">
        <v>656</v>
      </c>
    </row>
    <row r="1188" spans="1:5" x14ac:dyDescent="0.2">
      <c r="A1188" s="157" t="s">
        <v>610</v>
      </c>
      <c r="B1188" s="159" t="s">
        <v>2981</v>
      </c>
      <c r="C1188" s="157" t="s">
        <v>2982</v>
      </c>
      <c r="D1188" s="157" t="s">
        <v>2966</v>
      </c>
      <c r="E1188" s="157" t="s">
        <v>656</v>
      </c>
    </row>
    <row r="1189" spans="1:5" x14ac:dyDescent="0.2">
      <c r="A1189" s="157" t="s">
        <v>610</v>
      </c>
      <c r="B1189" s="159" t="s">
        <v>2983</v>
      </c>
      <c r="C1189" s="157" t="s">
        <v>2984</v>
      </c>
      <c r="D1189" s="157" t="s">
        <v>2966</v>
      </c>
      <c r="E1189" s="157" t="s">
        <v>656</v>
      </c>
    </row>
    <row r="1190" spans="1:5" x14ac:dyDescent="0.2">
      <c r="A1190" s="157" t="s">
        <v>610</v>
      </c>
      <c r="B1190" s="159" t="s">
        <v>2985</v>
      </c>
      <c r="C1190" s="157" t="s">
        <v>2986</v>
      </c>
      <c r="D1190" s="157" t="s">
        <v>2966</v>
      </c>
      <c r="E1190" s="157" t="s">
        <v>656</v>
      </c>
    </row>
    <row r="1191" spans="1:5" x14ac:dyDescent="0.2">
      <c r="A1191" s="157" t="s">
        <v>610</v>
      </c>
      <c r="B1191" s="159" t="s">
        <v>2987</v>
      </c>
      <c r="C1191" s="157" t="s">
        <v>2988</v>
      </c>
      <c r="D1191" s="157" t="s">
        <v>2966</v>
      </c>
      <c r="E1191" s="157" t="s">
        <v>656</v>
      </c>
    </row>
    <row r="1192" spans="1:5" x14ac:dyDescent="0.2">
      <c r="A1192" s="157" t="s">
        <v>610</v>
      </c>
      <c r="B1192" s="159" t="s">
        <v>2989</v>
      </c>
      <c r="C1192" s="157" t="s">
        <v>685</v>
      </c>
      <c r="D1192" s="157" t="s">
        <v>2990</v>
      </c>
      <c r="E1192" s="157" t="s">
        <v>656</v>
      </c>
    </row>
    <row r="1193" spans="1:5" x14ac:dyDescent="0.2">
      <c r="A1193" s="157" t="s">
        <v>610</v>
      </c>
      <c r="B1193" s="159" t="s">
        <v>2991</v>
      </c>
      <c r="C1193" s="157" t="s">
        <v>2992</v>
      </c>
      <c r="D1193" s="157" t="s">
        <v>2993</v>
      </c>
      <c r="E1193" s="157" t="s">
        <v>656</v>
      </c>
    </row>
    <row r="1194" spans="1:5" x14ac:dyDescent="0.2">
      <c r="A1194" s="157" t="s">
        <v>610</v>
      </c>
      <c r="B1194" s="159" t="s">
        <v>2994</v>
      </c>
      <c r="C1194" s="157" t="s">
        <v>680</v>
      </c>
      <c r="D1194" s="157" t="s">
        <v>2993</v>
      </c>
      <c r="E1194" s="157" t="s">
        <v>656</v>
      </c>
    </row>
    <row r="1195" spans="1:5" x14ac:dyDescent="0.2">
      <c r="A1195" s="157" t="s">
        <v>610</v>
      </c>
      <c r="B1195" s="159" t="s">
        <v>2995</v>
      </c>
      <c r="C1195" s="157" t="s">
        <v>683</v>
      </c>
      <c r="D1195" s="157" t="s">
        <v>2993</v>
      </c>
      <c r="E1195" s="157" t="s">
        <v>656</v>
      </c>
    </row>
    <row r="1196" spans="1:5" x14ac:dyDescent="0.2">
      <c r="A1196" s="157" t="s">
        <v>610</v>
      </c>
      <c r="B1196" s="159" t="s">
        <v>2996</v>
      </c>
      <c r="C1196" s="157" t="s">
        <v>2997</v>
      </c>
      <c r="D1196" s="157" t="s">
        <v>2998</v>
      </c>
      <c r="E1196" s="157" t="s">
        <v>656</v>
      </c>
    </row>
    <row r="1197" spans="1:5" x14ac:dyDescent="0.2">
      <c r="A1197" s="157" t="s">
        <v>610</v>
      </c>
      <c r="B1197" s="159" t="s">
        <v>2999</v>
      </c>
      <c r="C1197" s="157" t="s">
        <v>3000</v>
      </c>
      <c r="D1197" s="157" t="s">
        <v>3001</v>
      </c>
      <c r="E1197" s="157" t="s">
        <v>656</v>
      </c>
    </row>
    <row r="1198" spans="1:5" x14ac:dyDescent="0.2">
      <c r="A1198" s="157" t="s">
        <v>610</v>
      </c>
      <c r="B1198" s="159" t="s">
        <v>3002</v>
      </c>
      <c r="C1198" s="157" t="s">
        <v>3003</v>
      </c>
      <c r="D1198" s="157" t="s">
        <v>3001</v>
      </c>
      <c r="E1198" s="157" t="s">
        <v>656</v>
      </c>
    </row>
    <row r="1199" spans="1:5" x14ac:dyDescent="0.2">
      <c r="A1199" s="157" t="s">
        <v>610</v>
      </c>
      <c r="B1199" s="159" t="s">
        <v>3004</v>
      </c>
      <c r="C1199" s="157" t="s">
        <v>3005</v>
      </c>
      <c r="D1199" s="157" t="s">
        <v>3001</v>
      </c>
      <c r="E1199" s="157" t="s">
        <v>656</v>
      </c>
    </row>
    <row r="1200" spans="1:5" x14ac:dyDescent="0.2">
      <c r="A1200" s="157" t="s">
        <v>610</v>
      </c>
      <c r="B1200" s="159" t="s">
        <v>3006</v>
      </c>
      <c r="C1200" s="157" t="s">
        <v>3007</v>
      </c>
      <c r="D1200" s="157" t="s">
        <v>3001</v>
      </c>
      <c r="E1200" s="157" t="s">
        <v>656</v>
      </c>
    </row>
    <row r="1201" spans="1:5" x14ac:dyDescent="0.2">
      <c r="A1201" s="157" t="s">
        <v>610</v>
      </c>
      <c r="B1201" s="159" t="s">
        <v>3008</v>
      </c>
      <c r="C1201" s="157" t="s">
        <v>2811</v>
      </c>
      <c r="D1201" s="157" t="s">
        <v>3001</v>
      </c>
      <c r="E1201" s="157" t="s">
        <v>656</v>
      </c>
    </row>
    <row r="1202" spans="1:5" x14ac:dyDescent="0.2">
      <c r="A1202" s="157" t="s">
        <v>610</v>
      </c>
      <c r="B1202" s="159" t="s">
        <v>3009</v>
      </c>
      <c r="C1202" s="157" t="s">
        <v>3010</v>
      </c>
      <c r="D1202" s="157" t="s">
        <v>3001</v>
      </c>
      <c r="E1202" s="157" t="s">
        <v>656</v>
      </c>
    </row>
    <row r="1203" spans="1:5" x14ac:dyDescent="0.2">
      <c r="A1203" s="157" t="s">
        <v>610</v>
      </c>
      <c r="B1203" s="159" t="s">
        <v>3011</v>
      </c>
      <c r="C1203" s="157" t="s">
        <v>687</v>
      </c>
      <c r="D1203" s="157" t="s">
        <v>3012</v>
      </c>
      <c r="E1203" s="157" t="s">
        <v>656</v>
      </c>
    </row>
    <row r="1204" spans="1:5" x14ac:dyDescent="0.2">
      <c r="A1204" s="157" t="s">
        <v>610</v>
      </c>
      <c r="B1204" s="159" t="s">
        <v>3013</v>
      </c>
      <c r="C1204" s="157" t="s">
        <v>739</v>
      </c>
      <c r="D1204" s="157" t="s">
        <v>3012</v>
      </c>
      <c r="E1204" s="157" t="s">
        <v>656</v>
      </c>
    </row>
    <row r="1205" spans="1:5" x14ac:dyDescent="0.2">
      <c r="A1205" s="157" t="s">
        <v>610</v>
      </c>
      <c r="B1205" s="159" t="s">
        <v>3014</v>
      </c>
      <c r="C1205" s="157" t="s">
        <v>690</v>
      </c>
      <c r="D1205" s="157" t="s">
        <v>3015</v>
      </c>
      <c r="E1205" s="157" t="s">
        <v>656</v>
      </c>
    </row>
    <row r="1206" spans="1:5" x14ac:dyDescent="0.2">
      <c r="A1206" s="157" t="s">
        <v>610</v>
      </c>
      <c r="B1206" s="159" t="s">
        <v>3016</v>
      </c>
      <c r="C1206" s="157" t="s">
        <v>693</v>
      </c>
      <c r="D1206" s="157" t="s">
        <v>3015</v>
      </c>
      <c r="E1206" s="157" t="s">
        <v>656</v>
      </c>
    </row>
    <row r="1207" spans="1:5" x14ac:dyDescent="0.2">
      <c r="A1207" s="157" t="s">
        <v>610</v>
      </c>
      <c r="B1207" s="159" t="s">
        <v>3017</v>
      </c>
      <c r="C1207" s="157" t="s">
        <v>3018</v>
      </c>
      <c r="D1207" s="157" t="s">
        <v>3019</v>
      </c>
      <c r="E1207" s="157" t="s">
        <v>656</v>
      </c>
    </row>
    <row r="1208" spans="1:5" x14ac:dyDescent="0.2">
      <c r="A1208" s="157" t="s">
        <v>610</v>
      </c>
      <c r="B1208" s="159" t="s">
        <v>3020</v>
      </c>
      <c r="C1208" s="157" t="s">
        <v>3021</v>
      </c>
      <c r="D1208" s="157" t="s">
        <v>3022</v>
      </c>
      <c r="E1208" s="157" t="s">
        <v>613</v>
      </c>
    </row>
    <row r="1209" spans="1:5" x14ac:dyDescent="0.2">
      <c r="A1209" s="157" t="s">
        <v>610</v>
      </c>
      <c r="B1209" s="159" t="s">
        <v>3023</v>
      </c>
      <c r="C1209" s="157" t="s">
        <v>3024</v>
      </c>
      <c r="D1209" s="157" t="s">
        <v>3022</v>
      </c>
      <c r="E1209" s="157" t="s">
        <v>613</v>
      </c>
    </row>
    <row r="1210" spans="1:5" x14ac:dyDescent="0.2">
      <c r="A1210" s="157" t="s">
        <v>610</v>
      </c>
      <c r="B1210" s="159" t="s">
        <v>3025</v>
      </c>
      <c r="C1210" s="157" t="s">
        <v>3026</v>
      </c>
      <c r="D1210" s="157" t="s">
        <v>3022</v>
      </c>
      <c r="E1210" s="157" t="s">
        <v>656</v>
      </c>
    </row>
    <row r="1211" spans="1:5" x14ac:dyDescent="0.2">
      <c r="A1211" s="157" t="s">
        <v>610</v>
      </c>
      <c r="B1211" s="159" t="s">
        <v>3027</v>
      </c>
      <c r="C1211" s="157" t="s">
        <v>3028</v>
      </c>
      <c r="D1211" s="157" t="s">
        <v>3022</v>
      </c>
      <c r="E1211" s="157" t="s">
        <v>613</v>
      </c>
    </row>
    <row r="1212" spans="1:5" x14ac:dyDescent="0.2">
      <c r="A1212" s="157" t="s">
        <v>610</v>
      </c>
      <c r="B1212" s="159" t="s">
        <v>3029</v>
      </c>
      <c r="C1212" s="157" t="s">
        <v>3030</v>
      </c>
      <c r="D1212" s="157" t="s">
        <v>3022</v>
      </c>
      <c r="E1212" s="157" t="s">
        <v>656</v>
      </c>
    </row>
    <row r="1213" spans="1:5" x14ac:dyDescent="0.2">
      <c r="A1213" s="157" t="s">
        <v>610</v>
      </c>
      <c r="B1213" s="159" t="s">
        <v>3031</v>
      </c>
      <c r="C1213" s="157" t="s">
        <v>3032</v>
      </c>
      <c r="D1213" s="157" t="s">
        <v>3022</v>
      </c>
      <c r="E1213" s="157" t="s">
        <v>656</v>
      </c>
    </row>
    <row r="1214" spans="1:5" x14ac:dyDescent="0.2">
      <c r="A1214" s="157" t="s">
        <v>610</v>
      </c>
      <c r="B1214" s="159" t="s">
        <v>3033</v>
      </c>
      <c r="C1214" s="157" t="s">
        <v>3034</v>
      </c>
      <c r="D1214" s="157" t="s">
        <v>3022</v>
      </c>
      <c r="E1214" s="157" t="s">
        <v>656</v>
      </c>
    </row>
    <row r="1215" spans="1:5" x14ac:dyDescent="0.2">
      <c r="A1215" s="157" t="s">
        <v>610</v>
      </c>
      <c r="B1215" s="159" t="s">
        <v>3035</v>
      </c>
      <c r="C1215" s="157" t="s">
        <v>3036</v>
      </c>
      <c r="D1215" s="157" t="s">
        <v>3022</v>
      </c>
      <c r="E1215" s="157" t="s">
        <v>656</v>
      </c>
    </row>
    <row r="1216" spans="1:5" x14ac:dyDescent="0.2">
      <c r="A1216" s="157" t="s">
        <v>610</v>
      </c>
      <c r="B1216" s="159" t="s">
        <v>3037</v>
      </c>
      <c r="C1216" s="157" t="s">
        <v>3038</v>
      </c>
      <c r="D1216" s="157" t="s">
        <v>3022</v>
      </c>
      <c r="E1216" s="157" t="s">
        <v>656</v>
      </c>
    </row>
    <row r="1217" spans="1:5" x14ac:dyDescent="0.2">
      <c r="A1217" s="157" t="s">
        <v>610</v>
      </c>
      <c r="B1217" s="159" t="s">
        <v>3039</v>
      </c>
      <c r="C1217" s="157" t="s">
        <v>3040</v>
      </c>
      <c r="D1217" s="157" t="s">
        <v>3022</v>
      </c>
      <c r="E1217" s="157" t="s">
        <v>656</v>
      </c>
    </row>
    <row r="1218" spans="1:5" x14ac:dyDescent="0.2">
      <c r="A1218" s="157" t="s">
        <v>610</v>
      </c>
      <c r="B1218" s="159" t="s">
        <v>3041</v>
      </c>
      <c r="C1218" s="157" t="s">
        <v>3042</v>
      </c>
      <c r="D1218" s="157" t="s">
        <v>3022</v>
      </c>
      <c r="E1218" s="157" t="s">
        <v>656</v>
      </c>
    </row>
    <row r="1219" spans="1:5" x14ac:dyDescent="0.2">
      <c r="A1219" s="157" t="s">
        <v>610</v>
      </c>
      <c r="B1219" s="159" t="s">
        <v>3043</v>
      </c>
      <c r="C1219" s="157" t="s">
        <v>3044</v>
      </c>
      <c r="D1219" s="157" t="s">
        <v>3022</v>
      </c>
      <c r="E1219" s="157" t="s">
        <v>656</v>
      </c>
    </row>
    <row r="1220" spans="1:5" x14ac:dyDescent="0.2">
      <c r="A1220" s="157" t="s">
        <v>610</v>
      </c>
      <c r="B1220" s="159" t="s">
        <v>3045</v>
      </c>
      <c r="C1220" s="157" t="s">
        <v>1729</v>
      </c>
      <c r="D1220" s="157" t="s">
        <v>3022</v>
      </c>
      <c r="E1220" s="157" t="s">
        <v>613</v>
      </c>
    </row>
    <row r="1221" spans="1:5" x14ac:dyDescent="0.2">
      <c r="A1221" s="157" t="s">
        <v>610</v>
      </c>
      <c r="B1221" s="159" t="s">
        <v>3046</v>
      </c>
      <c r="C1221" s="157" t="s">
        <v>3047</v>
      </c>
      <c r="D1221" s="157" t="s">
        <v>3022</v>
      </c>
      <c r="E1221" s="157" t="s">
        <v>656</v>
      </c>
    </row>
    <row r="1222" spans="1:5" x14ac:dyDescent="0.2">
      <c r="A1222" s="157" t="s">
        <v>610</v>
      </c>
      <c r="B1222" s="159" t="s">
        <v>3048</v>
      </c>
      <c r="C1222" s="157" t="s">
        <v>3049</v>
      </c>
      <c r="D1222" s="157" t="s">
        <v>3022</v>
      </c>
      <c r="E1222" s="157" t="s">
        <v>613</v>
      </c>
    </row>
    <row r="1223" spans="1:5" x14ac:dyDescent="0.2">
      <c r="A1223" s="157" t="s">
        <v>610</v>
      </c>
      <c r="B1223" s="159" t="s">
        <v>3050</v>
      </c>
      <c r="C1223" s="157" t="s">
        <v>3051</v>
      </c>
      <c r="D1223" s="157" t="s">
        <v>3022</v>
      </c>
      <c r="E1223" s="157" t="s">
        <v>656</v>
      </c>
    </row>
    <row r="1224" spans="1:5" x14ac:dyDescent="0.2">
      <c r="A1224" s="157" t="s">
        <v>610</v>
      </c>
      <c r="B1224" s="159" t="s">
        <v>3052</v>
      </c>
      <c r="C1224" s="157" t="s">
        <v>3053</v>
      </c>
      <c r="D1224" s="157" t="s">
        <v>3022</v>
      </c>
      <c r="E1224" s="157" t="s">
        <v>656</v>
      </c>
    </row>
    <row r="1225" spans="1:5" x14ac:dyDescent="0.2">
      <c r="A1225" s="157" t="s">
        <v>610</v>
      </c>
      <c r="B1225" s="159" t="s">
        <v>3054</v>
      </c>
      <c r="C1225" s="157" t="s">
        <v>3055</v>
      </c>
      <c r="D1225" s="157" t="s">
        <v>3022</v>
      </c>
      <c r="E1225" s="157" t="s">
        <v>656</v>
      </c>
    </row>
    <row r="1226" spans="1:5" x14ac:dyDescent="0.2">
      <c r="A1226" s="157" t="s">
        <v>610</v>
      </c>
      <c r="B1226" s="159" t="s">
        <v>3056</v>
      </c>
      <c r="C1226" s="157" t="s">
        <v>1717</v>
      </c>
      <c r="D1226" s="157" t="s">
        <v>3022</v>
      </c>
      <c r="E1226" s="157" t="s">
        <v>656</v>
      </c>
    </row>
    <row r="1227" spans="1:5" x14ac:dyDescent="0.2">
      <c r="A1227" s="157" t="s">
        <v>610</v>
      </c>
      <c r="B1227" s="159" t="s">
        <v>3057</v>
      </c>
      <c r="C1227" s="157" t="s">
        <v>3058</v>
      </c>
      <c r="D1227" s="157" t="s">
        <v>3022</v>
      </c>
      <c r="E1227" s="157" t="s">
        <v>656</v>
      </c>
    </row>
    <row r="1228" spans="1:5" x14ac:dyDescent="0.2">
      <c r="A1228" s="157" t="s">
        <v>610</v>
      </c>
      <c r="B1228" s="159" t="s">
        <v>3059</v>
      </c>
      <c r="C1228" s="157" t="s">
        <v>3060</v>
      </c>
      <c r="D1228" s="157" t="s">
        <v>3022</v>
      </c>
      <c r="E1228" s="157" t="s">
        <v>656</v>
      </c>
    </row>
    <row r="1229" spans="1:5" x14ac:dyDescent="0.2">
      <c r="A1229" s="157" t="s">
        <v>610</v>
      </c>
      <c r="B1229" s="159" t="s">
        <v>3061</v>
      </c>
      <c r="C1229" s="157" t="s">
        <v>3062</v>
      </c>
      <c r="D1229" s="157" t="s">
        <v>3022</v>
      </c>
      <c r="E1229" s="157" t="s">
        <v>656</v>
      </c>
    </row>
    <row r="1230" spans="1:5" x14ac:dyDescent="0.2">
      <c r="A1230" s="157" t="s">
        <v>610</v>
      </c>
      <c r="B1230" s="159" t="s">
        <v>3063</v>
      </c>
      <c r="C1230" s="157" t="s">
        <v>3064</v>
      </c>
      <c r="D1230" s="157" t="s">
        <v>3022</v>
      </c>
      <c r="E1230" s="157" t="s">
        <v>656</v>
      </c>
    </row>
    <row r="1231" spans="1:5" x14ac:dyDescent="0.2">
      <c r="A1231" s="157" t="s">
        <v>610</v>
      </c>
      <c r="B1231" s="159" t="s">
        <v>3065</v>
      </c>
      <c r="C1231" s="157" t="s">
        <v>3066</v>
      </c>
      <c r="D1231" s="157" t="s">
        <v>3022</v>
      </c>
      <c r="E1231" s="157" t="s">
        <v>656</v>
      </c>
    </row>
    <row r="1232" spans="1:5" x14ac:dyDescent="0.2">
      <c r="A1232" s="157" t="s">
        <v>610</v>
      </c>
      <c r="B1232" s="159" t="s">
        <v>3067</v>
      </c>
      <c r="C1232" s="157" t="s">
        <v>3068</v>
      </c>
      <c r="D1232" s="157" t="s">
        <v>3022</v>
      </c>
      <c r="E1232" s="157" t="s">
        <v>656</v>
      </c>
    </row>
    <row r="1233" spans="1:5" x14ac:dyDescent="0.2">
      <c r="A1233" s="157" t="s">
        <v>610</v>
      </c>
      <c r="B1233" s="159" t="s">
        <v>3069</v>
      </c>
      <c r="C1233" s="157" t="s">
        <v>3070</v>
      </c>
      <c r="D1233" s="157" t="s">
        <v>3022</v>
      </c>
      <c r="E1233" s="157" t="s">
        <v>656</v>
      </c>
    </row>
    <row r="1234" spans="1:5" x14ac:dyDescent="0.2">
      <c r="A1234" s="157" t="s">
        <v>610</v>
      </c>
      <c r="B1234" s="159" t="s">
        <v>3071</v>
      </c>
      <c r="C1234" s="157" t="s">
        <v>3072</v>
      </c>
      <c r="D1234" s="157" t="s">
        <v>3022</v>
      </c>
      <c r="E1234" s="157" t="s">
        <v>656</v>
      </c>
    </row>
    <row r="1235" spans="1:5" x14ac:dyDescent="0.2">
      <c r="A1235" s="157" t="s">
        <v>610</v>
      </c>
      <c r="B1235" s="159" t="s">
        <v>3073</v>
      </c>
      <c r="C1235" s="157" t="s">
        <v>3074</v>
      </c>
      <c r="D1235" s="157" t="s">
        <v>3022</v>
      </c>
      <c r="E1235" s="157" t="s">
        <v>656</v>
      </c>
    </row>
    <row r="1236" spans="1:5" x14ac:dyDescent="0.2">
      <c r="A1236" s="157" t="s">
        <v>610</v>
      </c>
      <c r="B1236" s="159" t="s">
        <v>3075</v>
      </c>
      <c r="C1236" s="157" t="s">
        <v>3076</v>
      </c>
      <c r="D1236" s="157" t="s">
        <v>3022</v>
      </c>
      <c r="E1236" s="157" t="s">
        <v>656</v>
      </c>
    </row>
    <row r="1237" spans="1:5" x14ac:dyDescent="0.2">
      <c r="A1237" s="157" t="s">
        <v>610</v>
      </c>
      <c r="B1237" s="159" t="s">
        <v>3077</v>
      </c>
      <c r="C1237" s="157" t="s">
        <v>3078</v>
      </c>
      <c r="D1237" s="157" t="s">
        <v>3022</v>
      </c>
      <c r="E1237" s="157" t="s">
        <v>656</v>
      </c>
    </row>
    <row r="1238" spans="1:5" x14ac:dyDescent="0.2">
      <c r="A1238" s="157" t="s">
        <v>610</v>
      </c>
      <c r="B1238" s="159" t="s">
        <v>3079</v>
      </c>
      <c r="C1238" s="157" t="s">
        <v>3080</v>
      </c>
      <c r="D1238" s="157" t="s">
        <v>3022</v>
      </c>
      <c r="E1238" s="157" t="s">
        <v>656</v>
      </c>
    </row>
    <row r="1239" spans="1:5" x14ac:dyDescent="0.2">
      <c r="A1239" s="157" t="s">
        <v>610</v>
      </c>
      <c r="B1239" s="159" t="s">
        <v>3081</v>
      </c>
      <c r="C1239" s="157" t="s">
        <v>3082</v>
      </c>
      <c r="D1239" s="157" t="s">
        <v>3022</v>
      </c>
      <c r="E1239" s="157" t="s">
        <v>656</v>
      </c>
    </row>
    <row r="1240" spans="1:5" x14ac:dyDescent="0.2">
      <c r="A1240" s="157" t="s">
        <v>610</v>
      </c>
      <c r="B1240" s="159" t="s">
        <v>3083</v>
      </c>
      <c r="C1240" s="157" t="s">
        <v>3084</v>
      </c>
      <c r="D1240" s="157" t="s">
        <v>3022</v>
      </c>
      <c r="E1240" s="157" t="s">
        <v>613</v>
      </c>
    </row>
    <row r="1241" spans="1:5" x14ac:dyDescent="0.2">
      <c r="A1241" s="157" t="s">
        <v>610</v>
      </c>
      <c r="B1241" s="159" t="s">
        <v>3085</v>
      </c>
      <c r="C1241" s="157" t="s">
        <v>3086</v>
      </c>
      <c r="D1241" s="157" t="s">
        <v>3022</v>
      </c>
      <c r="E1241" s="157" t="s">
        <v>656</v>
      </c>
    </row>
    <row r="1242" spans="1:5" x14ac:dyDescent="0.2">
      <c r="A1242" s="157" t="s">
        <v>610</v>
      </c>
      <c r="B1242" s="159" t="s">
        <v>3087</v>
      </c>
      <c r="C1242" s="157" t="s">
        <v>3088</v>
      </c>
      <c r="D1242" s="157" t="s">
        <v>3022</v>
      </c>
      <c r="E1242" s="157" t="s">
        <v>656</v>
      </c>
    </row>
    <row r="1243" spans="1:5" x14ac:dyDescent="0.2">
      <c r="A1243" s="157" t="s">
        <v>610</v>
      </c>
      <c r="B1243" s="159" t="s">
        <v>3089</v>
      </c>
      <c r="C1243" s="157" t="s">
        <v>3090</v>
      </c>
      <c r="D1243" s="157" t="s">
        <v>3022</v>
      </c>
      <c r="E1243" s="157" t="s">
        <v>656</v>
      </c>
    </row>
    <row r="1244" spans="1:5" x14ac:dyDescent="0.2">
      <c r="A1244" s="157" t="s">
        <v>610</v>
      </c>
      <c r="B1244" s="159" t="s">
        <v>3091</v>
      </c>
      <c r="C1244" s="157" t="s">
        <v>3092</v>
      </c>
      <c r="D1244" s="157" t="s">
        <v>3022</v>
      </c>
      <c r="E1244" s="157" t="s">
        <v>656</v>
      </c>
    </row>
    <row r="1245" spans="1:5" x14ac:dyDescent="0.2">
      <c r="A1245" s="157" t="s">
        <v>610</v>
      </c>
      <c r="B1245" s="159" t="s">
        <v>3093</v>
      </c>
      <c r="C1245" s="157" t="s">
        <v>3094</v>
      </c>
      <c r="D1245" s="157" t="s">
        <v>3022</v>
      </c>
      <c r="E1245" s="157" t="s">
        <v>656</v>
      </c>
    </row>
    <row r="1246" spans="1:5" x14ac:dyDescent="0.2">
      <c r="A1246" s="157" t="s">
        <v>610</v>
      </c>
      <c r="B1246" s="159" t="s">
        <v>3095</v>
      </c>
      <c r="C1246" s="157" t="s">
        <v>3096</v>
      </c>
      <c r="D1246" s="157" t="s">
        <v>3022</v>
      </c>
      <c r="E1246" s="157" t="s">
        <v>656</v>
      </c>
    </row>
    <row r="1247" spans="1:5" x14ac:dyDescent="0.2">
      <c r="A1247" s="157" t="s">
        <v>610</v>
      </c>
      <c r="B1247" s="159" t="s">
        <v>3097</v>
      </c>
      <c r="C1247" s="157" t="s">
        <v>3098</v>
      </c>
      <c r="D1247" s="157" t="s">
        <v>3022</v>
      </c>
      <c r="E1247" s="157" t="s">
        <v>656</v>
      </c>
    </row>
    <row r="1248" spans="1:5" x14ac:dyDescent="0.2">
      <c r="A1248" s="157" t="s">
        <v>610</v>
      </c>
      <c r="B1248" s="159" t="s">
        <v>3099</v>
      </c>
      <c r="C1248" s="157" t="s">
        <v>3100</v>
      </c>
      <c r="D1248" s="157" t="s">
        <v>3022</v>
      </c>
      <c r="E1248" s="157" t="s">
        <v>656</v>
      </c>
    </row>
    <row r="1249" spans="1:5" x14ac:dyDescent="0.2">
      <c r="A1249" s="157" t="s">
        <v>610</v>
      </c>
      <c r="B1249" s="159" t="s">
        <v>3101</v>
      </c>
      <c r="C1249" s="157" t="s">
        <v>3102</v>
      </c>
      <c r="D1249" s="157" t="s">
        <v>3022</v>
      </c>
      <c r="E1249" s="157" t="s">
        <v>656</v>
      </c>
    </row>
    <row r="1250" spans="1:5" x14ac:dyDescent="0.2">
      <c r="A1250" s="157" t="s">
        <v>610</v>
      </c>
      <c r="B1250" s="159" t="s">
        <v>3103</v>
      </c>
      <c r="C1250" s="157" t="s">
        <v>3104</v>
      </c>
      <c r="D1250" s="157" t="s">
        <v>3022</v>
      </c>
      <c r="E1250" s="157" t="s">
        <v>656</v>
      </c>
    </row>
    <row r="1251" spans="1:5" x14ac:dyDescent="0.2">
      <c r="A1251" s="157" t="s">
        <v>610</v>
      </c>
      <c r="B1251" s="159" t="s">
        <v>3105</v>
      </c>
      <c r="C1251" s="157" t="s">
        <v>3106</v>
      </c>
      <c r="D1251" s="157" t="s">
        <v>3022</v>
      </c>
      <c r="E1251" s="157" t="s">
        <v>656</v>
      </c>
    </row>
    <row r="1252" spans="1:5" x14ac:dyDescent="0.2">
      <c r="A1252" s="157" t="s">
        <v>610</v>
      </c>
      <c r="B1252" s="159" t="s">
        <v>3107</v>
      </c>
      <c r="C1252" s="157" t="s">
        <v>3108</v>
      </c>
      <c r="D1252" s="157" t="s">
        <v>3022</v>
      </c>
      <c r="E1252" s="157" t="s">
        <v>613</v>
      </c>
    </row>
    <row r="1253" spans="1:5" x14ac:dyDescent="0.2">
      <c r="A1253" s="157" t="s">
        <v>610</v>
      </c>
      <c r="B1253" s="159" t="s">
        <v>3109</v>
      </c>
      <c r="C1253" s="157" t="s">
        <v>3110</v>
      </c>
      <c r="D1253" s="157" t="s">
        <v>3022</v>
      </c>
      <c r="E1253" s="157" t="s">
        <v>656</v>
      </c>
    </row>
    <row r="1254" spans="1:5" x14ac:dyDescent="0.2">
      <c r="A1254" s="157" t="s">
        <v>610</v>
      </c>
      <c r="B1254" s="159" t="s">
        <v>3111</v>
      </c>
      <c r="C1254" s="157" t="s">
        <v>3112</v>
      </c>
      <c r="D1254" s="157" t="s">
        <v>3022</v>
      </c>
      <c r="E1254" s="157" t="s">
        <v>613</v>
      </c>
    </row>
    <row r="1255" spans="1:5" x14ac:dyDescent="0.2">
      <c r="A1255" s="157" t="s">
        <v>610</v>
      </c>
      <c r="B1255" s="159" t="s">
        <v>3113</v>
      </c>
      <c r="C1255" s="157" t="s">
        <v>3114</v>
      </c>
      <c r="D1255" s="157" t="s">
        <v>3022</v>
      </c>
      <c r="E1255" s="157" t="s">
        <v>656</v>
      </c>
    </row>
    <row r="1256" spans="1:5" x14ac:dyDescent="0.2">
      <c r="A1256" s="157" t="s">
        <v>610</v>
      </c>
      <c r="B1256" s="159" t="s">
        <v>3115</v>
      </c>
      <c r="C1256" s="157" t="s">
        <v>3116</v>
      </c>
      <c r="D1256" s="157" t="s">
        <v>3022</v>
      </c>
      <c r="E1256" s="157" t="s">
        <v>656</v>
      </c>
    </row>
    <row r="1257" spans="1:5" x14ac:dyDescent="0.2">
      <c r="A1257" s="157" t="s">
        <v>610</v>
      </c>
      <c r="B1257" s="159" t="s">
        <v>3117</v>
      </c>
      <c r="C1257" s="157" t="s">
        <v>3118</v>
      </c>
      <c r="D1257" s="157" t="s">
        <v>3022</v>
      </c>
      <c r="E1257" s="157" t="s">
        <v>666</v>
      </c>
    </row>
    <row r="1258" spans="1:5" x14ac:dyDescent="0.2">
      <c r="A1258" s="157" t="s">
        <v>610</v>
      </c>
      <c r="B1258" s="159" t="s">
        <v>3119</v>
      </c>
      <c r="C1258" s="157" t="s">
        <v>3120</v>
      </c>
      <c r="D1258" s="157" t="s">
        <v>3022</v>
      </c>
      <c r="E1258" s="157" t="s">
        <v>656</v>
      </c>
    </row>
    <row r="1259" spans="1:5" x14ac:dyDescent="0.2">
      <c r="A1259" s="157" t="s">
        <v>610</v>
      </c>
      <c r="B1259" s="159" t="s">
        <v>3121</v>
      </c>
      <c r="C1259" s="157" t="s">
        <v>3122</v>
      </c>
      <c r="D1259" s="157" t="s">
        <v>3022</v>
      </c>
      <c r="E1259" s="157" t="s">
        <v>656</v>
      </c>
    </row>
    <row r="1260" spans="1:5" x14ac:dyDescent="0.2">
      <c r="A1260" s="157" t="s">
        <v>610</v>
      </c>
      <c r="B1260" s="159" t="s">
        <v>3123</v>
      </c>
      <c r="C1260" s="157" t="s">
        <v>3124</v>
      </c>
      <c r="D1260" s="157" t="s">
        <v>3022</v>
      </c>
      <c r="E1260" s="157" t="s">
        <v>656</v>
      </c>
    </row>
    <row r="1261" spans="1:5" x14ac:dyDescent="0.2">
      <c r="A1261" s="157" t="s">
        <v>610</v>
      </c>
      <c r="B1261" s="159" t="s">
        <v>3125</v>
      </c>
      <c r="C1261" s="157" t="s">
        <v>680</v>
      </c>
      <c r="D1261" s="157" t="s">
        <v>3022</v>
      </c>
      <c r="E1261" s="157" t="s">
        <v>656</v>
      </c>
    </row>
    <row r="1262" spans="1:5" x14ac:dyDescent="0.2">
      <c r="A1262" s="157" t="s">
        <v>610</v>
      </c>
      <c r="B1262" s="159" t="s">
        <v>3126</v>
      </c>
      <c r="C1262" s="157" t="s">
        <v>683</v>
      </c>
      <c r="D1262" s="157" t="s">
        <v>3022</v>
      </c>
      <c r="E1262" s="157" t="s">
        <v>656</v>
      </c>
    </row>
    <row r="1263" spans="1:5" x14ac:dyDescent="0.2">
      <c r="A1263" s="157" t="s">
        <v>610</v>
      </c>
      <c r="B1263" s="159" t="s">
        <v>3127</v>
      </c>
      <c r="C1263" s="157" t="s">
        <v>685</v>
      </c>
      <c r="D1263" s="157" t="s">
        <v>3022</v>
      </c>
      <c r="E1263" s="157" t="s">
        <v>656</v>
      </c>
    </row>
    <row r="1264" spans="1:5" x14ac:dyDescent="0.2">
      <c r="A1264" s="157" t="s">
        <v>610</v>
      </c>
      <c r="B1264" s="159" t="s">
        <v>3128</v>
      </c>
      <c r="C1264" s="157" t="s">
        <v>687</v>
      </c>
      <c r="D1264" s="157" t="s">
        <v>3129</v>
      </c>
      <c r="E1264" s="157" t="s">
        <v>656</v>
      </c>
    </row>
    <row r="1265" spans="1:5" x14ac:dyDescent="0.2">
      <c r="A1265" s="157" t="s">
        <v>610</v>
      </c>
      <c r="B1265" s="159" t="s">
        <v>3130</v>
      </c>
      <c r="C1265" s="157" t="s">
        <v>739</v>
      </c>
      <c r="D1265" s="157" t="s">
        <v>3129</v>
      </c>
      <c r="E1265" s="157" t="s">
        <v>656</v>
      </c>
    </row>
    <row r="1266" spans="1:5" x14ac:dyDescent="0.2">
      <c r="A1266" s="157" t="s">
        <v>610</v>
      </c>
      <c r="B1266" s="159" t="s">
        <v>3131</v>
      </c>
      <c r="C1266" s="157" t="s">
        <v>690</v>
      </c>
      <c r="D1266" s="157" t="s">
        <v>3132</v>
      </c>
      <c r="E1266" s="157" t="s">
        <v>656</v>
      </c>
    </row>
    <row r="1267" spans="1:5" x14ac:dyDescent="0.2">
      <c r="A1267" s="157" t="s">
        <v>610</v>
      </c>
      <c r="B1267" s="159" t="s">
        <v>3133</v>
      </c>
      <c r="C1267" s="157" t="s">
        <v>693</v>
      </c>
      <c r="D1267" s="157" t="s">
        <v>3132</v>
      </c>
      <c r="E1267" s="157" t="s">
        <v>656</v>
      </c>
    </row>
    <row r="1268" spans="1:5" x14ac:dyDescent="0.2">
      <c r="A1268" s="157" t="s">
        <v>610</v>
      </c>
      <c r="B1268" s="159" t="s">
        <v>3134</v>
      </c>
      <c r="C1268" s="157" t="s">
        <v>3135</v>
      </c>
      <c r="D1268" s="157" t="s">
        <v>3136</v>
      </c>
      <c r="E1268" s="157" t="s">
        <v>656</v>
      </c>
    </row>
    <row r="1269" spans="1:5" x14ac:dyDescent="0.2">
      <c r="A1269" s="157" t="s">
        <v>610</v>
      </c>
      <c r="B1269" s="159" t="s">
        <v>3137</v>
      </c>
      <c r="C1269" s="157" t="s">
        <v>3138</v>
      </c>
      <c r="D1269" s="157" t="s">
        <v>3136</v>
      </c>
      <c r="E1269" s="157" t="s">
        <v>656</v>
      </c>
    </row>
    <row r="1270" spans="1:5" x14ac:dyDescent="0.2">
      <c r="A1270" s="157" t="s">
        <v>610</v>
      </c>
      <c r="B1270" s="159" t="s">
        <v>3139</v>
      </c>
      <c r="C1270" s="157" t="s">
        <v>3140</v>
      </c>
      <c r="D1270" s="157" t="s">
        <v>3136</v>
      </c>
      <c r="E1270" s="157" t="s">
        <v>656</v>
      </c>
    </row>
    <row r="1271" spans="1:5" x14ac:dyDescent="0.2">
      <c r="A1271" s="157" t="s">
        <v>610</v>
      </c>
      <c r="B1271" s="159" t="s">
        <v>3141</v>
      </c>
      <c r="C1271" s="157" t="s">
        <v>3142</v>
      </c>
      <c r="D1271" s="157" t="s">
        <v>3136</v>
      </c>
      <c r="E1271" s="157" t="s">
        <v>656</v>
      </c>
    </row>
    <row r="1272" spans="1:5" x14ac:dyDescent="0.2">
      <c r="A1272" s="157" t="s">
        <v>610</v>
      </c>
      <c r="B1272" s="159" t="s">
        <v>3143</v>
      </c>
      <c r="C1272" s="157" t="s">
        <v>3144</v>
      </c>
      <c r="D1272" s="157" t="s">
        <v>3136</v>
      </c>
      <c r="E1272" s="157" t="s">
        <v>656</v>
      </c>
    </row>
    <row r="1273" spans="1:5" x14ac:dyDescent="0.2">
      <c r="A1273" s="157" t="s">
        <v>610</v>
      </c>
      <c r="B1273" s="159" t="s">
        <v>3145</v>
      </c>
      <c r="C1273" s="157" t="s">
        <v>3146</v>
      </c>
      <c r="D1273" s="157" t="s">
        <v>3136</v>
      </c>
      <c r="E1273" s="157" t="s">
        <v>613</v>
      </c>
    </row>
    <row r="1274" spans="1:5" x14ac:dyDescent="0.2">
      <c r="A1274" s="157" t="s">
        <v>610</v>
      </c>
      <c r="B1274" s="159" t="s">
        <v>3147</v>
      </c>
      <c r="C1274" s="157" t="s">
        <v>3148</v>
      </c>
      <c r="D1274" s="157" t="s">
        <v>3136</v>
      </c>
      <c r="E1274" s="157" t="s">
        <v>656</v>
      </c>
    </row>
    <row r="1275" spans="1:5" x14ac:dyDescent="0.2">
      <c r="A1275" s="157" t="s">
        <v>610</v>
      </c>
      <c r="B1275" s="159" t="s">
        <v>3149</v>
      </c>
      <c r="C1275" s="157" t="s">
        <v>3150</v>
      </c>
      <c r="D1275" s="157" t="s">
        <v>3136</v>
      </c>
      <c r="E1275" s="157" t="s">
        <v>613</v>
      </c>
    </row>
    <row r="1276" spans="1:5" x14ac:dyDescent="0.2">
      <c r="A1276" s="157" t="s">
        <v>610</v>
      </c>
      <c r="B1276" s="159" t="s">
        <v>3151</v>
      </c>
      <c r="C1276" s="157" t="s">
        <v>3152</v>
      </c>
      <c r="D1276" s="157" t="s">
        <v>3136</v>
      </c>
      <c r="E1276" s="157" t="s">
        <v>656</v>
      </c>
    </row>
    <row r="1277" spans="1:5" x14ac:dyDescent="0.2">
      <c r="A1277" s="157" t="s">
        <v>610</v>
      </c>
      <c r="B1277" s="159" t="s">
        <v>3153</v>
      </c>
      <c r="C1277" s="157" t="s">
        <v>3154</v>
      </c>
      <c r="D1277" s="157" t="s">
        <v>3136</v>
      </c>
      <c r="E1277" s="157" t="s">
        <v>656</v>
      </c>
    </row>
    <row r="1278" spans="1:5" x14ac:dyDescent="0.2">
      <c r="A1278" s="157" t="s">
        <v>610</v>
      </c>
      <c r="B1278" s="159" t="s">
        <v>3155</v>
      </c>
      <c r="C1278" s="157" t="s">
        <v>3156</v>
      </c>
      <c r="D1278" s="157" t="s">
        <v>3136</v>
      </c>
      <c r="E1278" s="157" t="s">
        <v>613</v>
      </c>
    </row>
    <row r="1279" spans="1:5" x14ac:dyDescent="0.2">
      <c r="A1279" s="157" t="s">
        <v>610</v>
      </c>
      <c r="B1279" s="159" t="s">
        <v>3157</v>
      </c>
      <c r="C1279" s="157" t="s">
        <v>3158</v>
      </c>
      <c r="D1279" s="157" t="s">
        <v>3136</v>
      </c>
      <c r="E1279" s="157" t="s">
        <v>656</v>
      </c>
    </row>
    <row r="1280" spans="1:5" x14ac:dyDescent="0.2">
      <c r="A1280" s="157" t="s">
        <v>610</v>
      </c>
      <c r="B1280" s="159" t="s">
        <v>3159</v>
      </c>
      <c r="C1280" s="157" t="s">
        <v>3160</v>
      </c>
      <c r="D1280" s="157" t="s">
        <v>3136</v>
      </c>
      <c r="E1280" s="157" t="s">
        <v>656</v>
      </c>
    </row>
    <row r="1281" spans="1:5" x14ac:dyDescent="0.2">
      <c r="A1281" s="157" t="s">
        <v>610</v>
      </c>
      <c r="B1281" s="159" t="s">
        <v>3161</v>
      </c>
      <c r="C1281" s="157" t="s">
        <v>3162</v>
      </c>
      <c r="D1281" s="157" t="s">
        <v>3136</v>
      </c>
      <c r="E1281" s="157" t="s">
        <v>613</v>
      </c>
    </row>
    <row r="1282" spans="1:5" x14ac:dyDescent="0.2">
      <c r="A1282" s="157" t="s">
        <v>610</v>
      </c>
      <c r="B1282" s="159" t="s">
        <v>3163</v>
      </c>
      <c r="C1282" s="157" t="s">
        <v>3164</v>
      </c>
      <c r="D1282" s="157" t="s">
        <v>3136</v>
      </c>
      <c r="E1282" s="157" t="s">
        <v>613</v>
      </c>
    </row>
    <row r="1283" spans="1:5" x14ac:dyDescent="0.2">
      <c r="A1283" s="157" t="s">
        <v>610</v>
      </c>
      <c r="B1283" s="159" t="s">
        <v>3165</v>
      </c>
      <c r="C1283" s="157" t="s">
        <v>3166</v>
      </c>
      <c r="D1283" s="157" t="s">
        <v>3136</v>
      </c>
      <c r="E1283" s="157" t="s">
        <v>656</v>
      </c>
    </row>
    <row r="1284" spans="1:5" x14ac:dyDescent="0.2">
      <c r="A1284" s="157" t="s">
        <v>610</v>
      </c>
      <c r="B1284" s="159" t="s">
        <v>3167</v>
      </c>
      <c r="C1284" s="157" t="s">
        <v>3168</v>
      </c>
      <c r="D1284" s="157" t="s">
        <v>3136</v>
      </c>
      <c r="E1284" s="157" t="s">
        <v>656</v>
      </c>
    </row>
    <row r="1285" spans="1:5" x14ac:dyDescent="0.2">
      <c r="A1285" s="157" t="s">
        <v>610</v>
      </c>
      <c r="B1285" s="159" t="s">
        <v>3169</v>
      </c>
      <c r="C1285" s="157" t="s">
        <v>3170</v>
      </c>
      <c r="D1285" s="157" t="s">
        <v>3136</v>
      </c>
      <c r="E1285" s="157" t="s">
        <v>656</v>
      </c>
    </row>
    <row r="1286" spans="1:5" x14ac:dyDescent="0.2">
      <c r="A1286" s="157" t="s">
        <v>610</v>
      </c>
      <c r="B1286" s="159" t="s">
        <v>3171</v>
      </c>
      <c r="C1286" s="157" t="s">
        <v>3172</v>
      </c>
      <c r="D1286" s="157" t="s">
        <v>3136</v>
      </c>
      <c r="E1286" s="157" t="s">
        <v>613</v>
      </c>
    </row>
    <row r="1287" spans="1:5" x14ac:dyDescent="0.2">
      <c r="A1287" s="157" t="s">
        <v>610</v>
      </c>
      <c r="B1287" s="159" t="s">
        <v>3173</v>
      </c>
      <c r="C1287" s="157" t="s">
        <v>3174</v>
      </c>
      <c r="D1287" s="157" t="s">
        <v>3136</v>
      </c>
      <c r="E1287" s="157" t="s">
        <v>613</v>
      </c>
    </row>
    <row r="1288" spans="1:5" x14ac:dyDescent="0.2">
      <c r="A1288" s="157" t="s">
        <v>610</v>
      </c>
      <c r="B1288" s="159" t="s">
        <v>3175</v>
      </c>
      <c r="C1288" s="157" t="s">
        <v>3176</v>
      </c>
      <c r="D1288" s="157" t="s">
        <v>3136</v>
      </c>
      <c r="E1288" s="157" t="s">
        <v>613</v>
      </c>
    </row>
    <row r="1289" spans="1:5" x14ac:dyDescent="0.2">
      <c r="A1289" s="157" t="s">
        <v>610</v>
      </c>
      <c r="B1289" s="159" t="s">
        <v>3177</v>
      </c>
      <c r="C1289" s="157" t="s">
        <v>3178</v>
      </c>
      <c r="D1289" s="157" t="s">
        <v>3136</v>
      </c>
      <c r="E1289" s="157" t="s">
        <v>656</v>
      </c>
    </row>
    <row r="1290" spans="1:5" x14ac:dyDescent="0.2">
      <c r="A1290" s="157" t="s">
        <v>610</v>
      </c>
      <c r="B1290" s="159" t="s">
        <v>3179</v>
      </c>
      <c r="C1290" s="157" t="s">
        <v>3180</v>
      </c>
      <c r="D1290" s="157" t="s">
        <v>3136</v>
      </c>
      <c r="E1290" s="157" t="s">
        <v>656</v>
      </c>
    </row>
    <row r="1291" spans="1:5" x14ac:dyDescent="0.2">
      <c r="A1291" s="157" t="s">
        <v>610</v>
      </c>
      <c r="B1291" s="159" t="s">
        <v>3181</v>
      </c>
      <c r="C1291" s="157" t="s">
        <v>3182</v>
      </c>
      <c r="D1291" s="157" t="s">
        <v>3136</v>
      </c>
      <c r="E1291" s="157" t="s">
        <v>656</v>
      </c>
    </row>
    <row r="1292" spans="1:5" x14ac:dyDescent="0.2">
      <c r="A1292" s="157" t="s">
        <v>610</v>
      </c>
      <c r="B1292" s="159" t="s">
        <v>3183</v>
      </c>
      <c r="C1292" s="157" t="s">
        <v>3184</v>
      </c>
      <c r="D1292" s="157" t="s">
        <v>3136</v>
      </c>
      <c r="E1292" s="157" t="s">
        <v>656</v>
      </c>
    </row>
    <row r="1293" spans="1:5" x14ac:dyDescent="0.2">
      <c r="A1293" s="157" t="s">
        <v>610</v>
      </c>
      <c r="B1293" s="159" t="s">
        <v>3185</v>
      </c>
      <c r="C1293" s="157" t="s">
        <v>3186</v>
      </c>
      <c r="D1293" s="157" t="s">
        <v>3136</v>
      </c>
      <c r="E1293" s="157" t="s">
        <v>656</v>
      </c>
    </row>
    <row r="1294" spans="1:5" x14ac:dyDescent="0.2">
      <c r="A1294" s="157" t="s">
        <v>610</v>
      </c>
      <c r="B1294" s="159" t="s">
        <v>3187</v>
      </c>
      <c r="C1294" s="157" t="s">
        <v>3188</v>
      </c>
      <c r="D1294" s="157" t="s">
        <v>3136</v>
      </c>
      <c r="E1294" s="157" t="s">
        <v>613</v>
      </c>
    </row>
    <row r="1295" spans="1:5" x14ac:dyDescent="0.2">
      <c r="A1295" s="157" t="s">
        <v>610</v>
      </c>
      <c r="B1295" s="159" t="s">
        <v>3189</v>
      </c>
      <c r="C1295" s="157" t="s">
        <v>3190</v>
      </c>
      <c r="D1295" s="157" t="s">
        <v>3136</v>
      </c>
      <c r="E1295" s="157" t="s">
        <v>656</v>
      </c>
    </row>
    <row r="1296" spans="1:5" x14ac:dyDescent="0.2">
      <c r="A1296" s="157" t="s">
        <v>610</v>
      </c>
      <c r="B1296" s="159" t="s">
        <v>3191</v>
      </c>
      <c r="C1296" s="157" t="s">
        <v>3192</v>
      </c>
      <c r="D1296" s="157" t="s">
        <v>3136</v>
      </c>
      <c r="E1296" s="157" t="s">
        <v>613</v>
      </c>
    </row>
    <row r="1297" spans="1:5" x14ac:dyDescent="0.2">
      <c r="A1297" s="157" t="s">
        <v>610</v>
      </c>
      <c r="B1297" s="159" t="s">
        <v>3193</v>
      </c>
      <c r="C1297" s="157" t="s">
        <v>3194</v>
      </c>
      <c r="D1297" s="157" t="s">
        <v>3136</v>
      </c>
      <c r="E1297" s="157" t="s">
        <v>613</v>
      </c>
    </row>
    <row r="1298" spans="1:5" x14ac:dyDescent="0.2">
      <c r="A1298" s="157" t="s">
        <v>610</v>
      </c>
      <c r="B1298" s="159" t="s">
        <v>3195</v>
      </c>
      <c r="C1298" s="157" t="s">
        <v>3196</v>
      </c>
      <c r="D1298" s="157" t="s">
        <v>3136</v>
      </c>
      <c r="E1298" s="157" t="s">
        <v>613</v>
      </c>
    </row>
    <row r="1299" spans="1:5" x14ac:dyDescent="0.2">
      <c r="A1299" s="157" t="s">
        <v>610</v>
      </c>
      <c r="B1299" s="159" t="s">
        <v>3197</v>
      </c>
      <c r="C1299" s="157" t="s">
        <v>3198</v>
      </c>
      <c r="D1299" s="157" t="s">
        <v>3136</v>
      </c>
      <c r="E1299" s="157" t="s">
        <v>656</v>
      </c>
    </row>
    <row r="1300" spans="1:5" x14ac:dyDescent="0.2">
      <c r="A1300" s="157" t="s">
        <v>610</v>
      </c>
      <c r="B1300" s="159" t="s">
        <v>3199</v>
      </c>
      <c r="C1300" s="157" t="s">
        <v>3200</v>
      </c>
      <c r="D1300" s="157" t="s">
        <v>3136</v>
      </c>
      <c r="E1300" s="157" t="s">
        <v>613</v>
      </c>
    </row>
    <row r="1301" spans="1:5" x14ac:dyDescent="0.2">
      <c r="A1301" s="157" t="s">
        <v>610</v>
      </c>
      <c r="B1301" s="159" t="s">
        <v>3201</v>
      </c>
      <c r="C1301" s="157" t="s">
        <v>3202</v>
      </c>
      <c r="D1301" s="157" t="s">
        <v>3136</v>
      </c>
      <c r="E1301" s="157" t="s">
        <v>613</v>
      </c>
    </row>
    <row r="1302" spans="1:5" x14ac:dyDescent="0.2">
      <c r="A1302" s="157" t="s">
        <v>610</v>
      </c>
      <c r="B1302" s="159" t="s">
        <v>3203</v>
      </c>
      <c r="C1302" s="157" t="s">
        <v>3204</v>
      </c>
      <c r="D1302" s="157" t="s">
        <v>3136</v>
      </c>
      <c r="E1302" s="157" t="s">
        <v>613</v>
      </c>
    </row>
    <row r="1303" spans="1:5" x14ac:dyDescent="0.2">
      <c r="A1303" s="157" t="s">
        <v>610</v>
      </c>
      <c r="B1303" s="159" t="s">
        <v>3205</v>
      </c>
      <c r="C1303" s="157" t="s">
        <v>3206</v>
      </c>
      <c r="D1303" s="157" t="s">
        <v>3136</v>
      </c>
      <c r="E1303" s="157" t="s">
        <v>656</v>
      </c>
    </row>
    <row r="1304" spans="1:5" x14ac:dyDescent="0.2">
      <c r="A1304" s="157" t="s">
        <v>610</v>
      </c>
      <c r="B1304" s="159" t="s">
        <v>3207</v>
      </c>
      <c r="C1304" s="157" t="s">
        <v>3208</v>
      </c>
      <c r="D1304" s="157" t="s">
        <v>3136</v>
      </c>
      <c r="E1304" s="157" t="s">
        <v>613</v>
      </c>
    </row>
    <row r="1305" spans="1:5" x14ac:dyDescent="0.2">
      <c r="A1305" s="157" t="s">
        <v>610</v>
      </c>
      <c r="B1305" s="159" t="s">
        <v>3209</v>
      </c>
      <c r="C1305" s="157" t="s">
        <v>3210</v>
      </c>
      <c r="D1305" s="157" t="s">
        <v>3136</v>
      </c>
      <c r="E1305" s="157" t="s">
        <v>613</v>
      </c>
    </row>
    <row r="1306" spans="1:5" x14ac:dyDescent="0.2">
      <c r="A1306" s="157" t="s">
        <v>610</v>
      </c>
      <c r="B1306" s="159" t="s">
        <v>3211</v>
      </c>
      <c r="C1306" s="157" t="s">
        <v>3212</v>
      </c>
      <c r="D1306" s="157" t="s">
        <v>3136</v>
      </c>
      <c r="E1306" s="157" t="s">
        <v>656</v>
      </c>
    </row>
    <row r="1307" spans="1:5" x14ac:dyDescent="0.2">
      <c r="A1307" s="157" t="s">
        <v>610</v>
      </c>
      <c r="B1307" s="159" t="s">
        <v>3213</v>
      </c>
      <c r="C1307" s="157" t="s">
        <v>3214</v>
      </c>
      <c r="D1307" s="157" t="s">
        <v>3136</v>
      </c>
      <c r="E1307" s="157" t="s">
        <v>656</v>
      </c>
    </row>
    <row r="1308" spans="1:5" x14ac:dyDescent="0.2">
      <c r="A1308" s="157" t="s">
        <v>610</v>
      </c>
      <c r="B1308" s="159" t="s">
        <v>3215</v>
      </c>
      <c r="C1308" s="157" t="s">
        <v>3216</v>
      </c>
      <c r="D1308" s="157" t="s">
        <v>3136</v>
      </c>
      <c r="E1308" s="157" t="s">
        <v>613</v>
      </c>
    </row>
    <row r="1309" spans="1:5" x14ac:dyDescent="0.2">
      <c r="A1309" s="157" t="s">
        <v>610</v>
      </c>
      <c r="B1309" s="159" t="s">
        <v>3217</v>
      </c>
      <c r="C1309" s="157" t="s">
        <v>3218</v>
      </c>
      <c r="D1309" s="157" t="s">
        <v>3136</v>
      </c>
      <c r="E1309" s="157" t="s">
        <v>656</v>
      </c>
    </row>
    <row r="1310" spans="1:5" x14ac:dyDescent="0.2">
      <c r="A1310" s="157" t="s">
        <v>610</v>
      </c>
      <c r="B1310" s="159" t="s">
        <v>3219</v>
      </c>
      <c r="C1310" s="157" t="s">
        <v>3220</v>
      </c>
      <c r="D1310" s="157" t="s">
        <v>3136</v>
      </c>
      <c r="E1310" s="157" t="s">
        <v>613</v>
      </c>
    </row>
    <row r="1311" spans="1:5" x14ac:dyDescent="0.2">
      <c r="A1311" s="157" t="s">
        <v>610</v>
      </c>
      <c r="B1311" s="159" t="s">
        <v>3221</v>
      </c>
      <c r="C1311" s="157" t="s">
        <v>3222</v>
      </c>
      <c r="D1311" s="157" t="s">
        <v>3136</v>
      </c>
      <c r="E1311" s="157" t="s">
        <v>613</v>
      </c>
    </row>
    <row r="1312" spans="1:5" x14ac:dyDescent="0.2">
      <c r="A1312" s="157" t="s">
        <v>610</v>
      </c>
      <c r="B1312" s="159" t="s">
        <v>3223</v>
      </c>
      <c r="C1312" s="157" t="s">
        <v>3224</v>
      </c>
      <c r="D1312" s="157" t="s">
        <v>3136</v>
      </c>
      <c r="E1312" s="157" t="s">
        <v>613</v>
      </c>
    </row>
    <row r="1313" spans="1:5" x14ac:dyDescent="0.2">
      <c r="A1313" s="157" t="s">
        <v>610</v>
      </c>
      <c r="B1313" s="159" t="s">
        <v>3225</v>
      </c>
      <c r="C1313" s="157" t="s">
        <v>3226</v>
      </c>
      <c r="D1313" s="157" t="s">
        <v>3136</v>
      </c>
      <c r="E1313" s="157" t="s">
        <v>613</v>
      </c>
    </row>
    <row r="1314" spans="1:5" x14ac:dyDescent="0.2">
      <c r="A1314" s="157" t="s">
        <v>610</v>
      </c>
      <c r="B1314" s="159" t="s">
        <v>3227</v>
      </c>
      <c r="C1314" s="157" t="s">
        <v>3228</v>
      </c>
      <c r="D1314" s="157" t="s">
        <v>3136</v>
      </c>
      <c r="E1314" s="157" t="s">
        <v>656</v>
      </c>
    </row>
    <row r="1315" spans="1:5" x14ac:dyDescent="0.2">
      <c r="A1315" s="157" t="s">
        <v>610</v>
      </c>
      <c r="B1315" s="159" t="s">
        <v>3229</v>
      </c>
      <c r="C1315" s="157" t="s">
        <v>3230</v>
      </c>
      <c r="D1315" s="157" t="s">
        <v>3136</v>
      </c>
      <c r="E1315" s="157" t="s">
        <v>656</v>
      </c>
    </row>
    <row r="1316" spans="1:5" x14ac:dyDescent="0.2">
      <c r="A1316" s="157" t="s">
        <v>610</v>
      </c>
      <c r="B1316" s="159" t="s">
        <v>3231</v>
      </c>
      <c r="C1316" s="157" t="s">
        <v>3232</v>
      </c>
      <c r="D1316" s="157" t="s">
        <v>3136</v>
      </c>
      <c r="E1316" s="157" t="s">
        <v>656</v>
      </c>
    </row>
    <row r="1317" spans="1:5" x14ac:dyDescent="0.2">
      <c r="A1317" s="157" t="s">
        <v>610</v>
      </c>
      <c r="B1317" s="159" t="s">
        <v>3233</v>
      </c>
      <c r="C1317" s="157" t="s">
        <v>3234</v>
      </c>
      <c r="D1317" s="157" t="s">
        <v>3136</v>
      </c>
      <c r="E1317" s="157" t="s">
        <v>656</v>
      </c>
    </row>
    <row r="1318" spans="1:5" x14ac:dyDescent="0.2">
      <c r="A1318" s="157" t="s">
        <v>610</v>
      </c>
      <c r="B1318" s="159" t="s">
        <v>3235</v>
      </c>
      <c r="C1318" s="157" t="s">
        <v>3236</v>
      </c>
      <c r="D1318" s="157" t="s">
        <v>3136</v>
      </c>
      <c r="E1318" s="157" t="s">
        <v>656</v>
      </c>
    </row>
    <row r="1319" spans="1:5" x14ac:dyDescent="0.2">
      <c r="A1319" s="157" t="s">
        <v>610</v>
      </c>
      <c r="B1319" s="159" t="s">
        <v>3237</v>
      </c>
      <c r="C1319" s="157" t="s">
        <v>3238</v>
      </c>
      <c r="D1319" s="157" t="s">
        <v>3136</v>
      </c>
      <c r="E1319" s="157" t="s">
        <v>613</v>
      </c>
    </row>
    <row r="1320" spans="1:5" x14ac:dyDescent="0.2">
      <c r="A1320" s="157" t="s">
        <v>610</v>
      </c>
      <c r="B1320" s="159" t="s">
        <v>3239</v>
      </c>
      <c r="C1320" s="157" t="s">
        <v>3240</v>
      </c>
      <c r="D1320" s="157" t="s">
        <v>3136</v>
      </c>
      <c r="E1320" s="157" t="s">
        <v>613</v>
      </c>
    </row>
    <row r="1321" spans="1:5" x14ac:dyDescent="0.2">
      <c r="A1321" s="157" t="s">
        <v>610</v>
      </c>
      <c r="B1321" s="159" t="s">
        <v>3241</v>
      </c>
      <c r="C1321" s="157" t="s">
        <v>3242</v>
      </c>
      <c r="D1321" s="157" t="s">
        <v>3136</v>
      </c>
      <c r="E1321" s="157" t="s">
        <v>613</v>
      </c>
    </row>
    <row r="1322" spans="1:5" x14ac:dyDescent="0.2">
      <c r="A1322" s="157" t="s">
        <v>610</v>
      </c>
      <c r="B1322" s="159" t="s">
        <v>3243</v>
      </c>
      <c r="C1322" s="157" t="s">
        <v>3244</v>
      </c>
      <c r="D1322" s="157" t="s">
        <v>3136</v>
      </c>
      <c r="E1322" s="157" t="s">
        <v>656</v>
      </c>
    </row>
    <row r="1323" spans="1:5" x14ac:dyDescent="0.2">
      <c r="A1323" s="157" t="s">
        <v>610</v>
      </c>
      <c r="B1323" s="159" t="s">
        <v>3245</v>
      </c>
      <c r="C1323" s="157" t="s">
        <v>3246</v>
      </c>
      <c r="D1323" s="157" t="s">
        <v>3136</v>
      </c>
      <c r="E1323" s="157" t="s">
        <v>613</v>
      </c>
    </row>
    <row r="1324" spans="1:5" x14ac:dyDescent="0.2">
      <c r="A1324" s="157" t="s">
        <v>610</v>
      </c>
      <c r="B1324" s="159" t="s">
        <v>3247</v>
      </c>
      <c r="C1324" s="157" t="s">
        <v>3248</v>
      </c>
      <c r="D1324" s="157" t="s">
        <v>3136</v>
      </c>
      <c r="E1324" s="157" t="s">
        <v>613</v>
      </c>
    </row>
    <row r="1325" spans="1:5" x14ac:dyDescent="0.2">
      <c r="A1325" s="157" t="s">
        <v>610</v>
      </c>
      <c r="B1325" s="159" t="s">
        <v>3249</v>
      </c>
      <c r="C1325" s="157" t="s">
        <v>3250</v>
      </c>
      <c r="D1325" s="157" t="s">
        <v>3136</v>
      </c>
      <c r="E1325" s="157" t="s">
        <v>613</v>
      </c>
    </row>
    <row r="1326" spans="1:5" x14ac:dyDescent="0.2">
      <c r="A1326" s="157" t="s">
        <v>610</v>
      </c>
      <c r="B1326" s="159" t="s">
        <v>3251</v>
      </c>
      <c r="C1326" s="157" t="s">
        <v>3252</v>
      </c>
      <c r="D1326" s="157" t="s">
        <v>3136</v>
      </c>
      <c r="E1326" s="157" t="s">
        <v>656</v>
      </c>
    </row>
    <row r="1327" spans="1:5" x14ac:dyDescent="0.2">
      <c r="A1327" s="157" t="s">
        <v>610</v>
      </c>
      <c r="B1327" s="159" t="s">
        <v>3253</v>
      </c>
      <c r="C1327" s="157" t="s">
        <v>3254</v>
      </c>
      <c r="D1327" s="157" t="s">
        <v>3136</v>
      </c>
      <c r="E1327" s="157" t="s">
        <v>613</v>
      </c>
    </row>
    <row r="1328" spans="1:5" x14ac:dyDescent="0.2">
      <c r="A1328" s="157" t="s">
        <v>610</v>
      </c>
      <c r="B1328" s="159" t="s">
        <v>3255</v>
      </c>
      <c r="C1328" s="157" t="s">
        <v>3256</v>
      </c>
      <c r="D1328" s="157" t="s">
        <v>3136</v>
      </c>
      <c r="E1328" s="157" t="s">
        <v>613</v>
      </c>
    </row>
    <row r="1329" spans="1:5" x14ac:dyDescent="0.2">
      <c r="A1329" s="157" t="s">
        <v>610</v>
      </c>
      <c r="B1329" s="159" t="s">
        <v>3257</v>
      </c>
      <c r="C1329" s="157" t="s">
        <v>3258</v>
      </c>
      <c r="D1329" s="157" t="s">
        <v>3136</v>
      </c>
      <c r="E1329" s="157" t="s">
        <v>613</v>
      </c>
    </row>
    <row r="1330" spans="1:5" x14ac:dyDescent="0.2">
      <c r="A1330" s="157" t="s">
        <v>610</v>
      </c>
      <c r="B1330" s="159" t="s">
        <v>3259</v>
      </c>
      <c r="C1330" s="157" t="s">
        <v>3260</v>
      </c>
      <c r="D1330" s="157" t="s">
        <v>3136</v>
      </c>
      <c r="E1330" s="157" t="s">
        <v>613</v>
      </c>
    </row>
    <row r="1331" spans="1:5" x14ac:dyDescent="0.2">
      <c r="A1331" s="157" t="s">
        <v>610</v>
      </c>
      <c r="B1331" s="159" t="s">
        <v>3261</v>
      </c>
      <c r="C1331" s="157" t="s">
        <v>3262</v>
      </c>
      <c r="D1331" s="157" t="s">
        <v>3136</v>
      </c>
      <c r="E1331" s="157" t="s">
        <v>613</v>
      </c>
    </row>
    <row r="1332" spans="1:5" x14ac:dyDescent="0.2">
      <c r="A1332" s="157" t="s">
        <v>610</v>
      </c>
      <c r="B1332" s="159" t="s">
        <v>3263</v>
      </c>
      <c r="C1332" s="157" t="s">
        <v>3264</v>
      </c>
      <c r="D1332" s="157" t="s">
        <v>3265</v>
      </c>
      <c r="E1332" s="157" t="s">
        <v>613</v>
      </c>
    </row>
    <row r="1333" spans="1:5" x14ac:dyDescent="0.2">
      <c r="A1333" s="157" t="s">
        <v>610</v>
      </c>
      <c r="B1333" s="159" t="s">
        <v>3266</v>
      </c>
      <c r="C1333" s="157" t="s">
        <v>3267</v>
      </c>
      <c r="D1333" s="157" t="s">
        <v>3265</v>
      </c>
      <c r="E1333" s="157" t="s">
        <v>666</v>
      </c>
    </row>
    <row r="1334" spans="1:5" x14ac:dyDescent="0.2">
      <c r="A1334" s="157" t="s">
        <v>610</v>
      </c>
      <c r="B1334" s="159" t="s">
        <v>3268</v>
      </c>
      <c r="C1334" s="157" t="s">
        <v>3269</v>
      </c>
      <c r="D1334" s="157" t="s">
        <v>3265</v>
      </c>
      <c r="E1334" s="157" t="s">
        <v>656</v>
      </c>
    </row>
    <row r="1335" spans="1:5" x14ac:dyDescent="0.2">
      <c r="A1335" s="157" t="s">
        <v>610</v>
      </c>
      <c r="B1335" s="159" t="s">
        <v>3270</v>
      </c>
      <c r="C1335" s="157" t="s">
        <v>3271</v>
      </c>
      <c r="D1335" s="157" t="s">
        <v>3265</v>
      </c>
      <c r="E1335" s="157" t="s">
        <v>613</v>
      </c>
    </row>
    <row r="1336" spans="1:5" x14ac:dyDescent="0.2">
      <c r="A1336" s="157" t="s">
        <v>610</v>
      </c>
      <c r="B1336" s="159" t="s">
        <v>3272</v>
      </c>
      <c r="C1336" s="157" t="s">
        <v>3273</v>
      </c>
      <c r="D1336" s="157" t="s">
        <v>3265</v>
      </c>
      <c r="E1336" s="157" t="s">
        <v>613</v>
      </c>
    </row>
    <row r="1337" spans="1:5" x14ac:dyDescent="0.2">
      <c r="A1337" s="157" t="s">
        <v>610</v>
      </c>
      <c r="B1337" s="159" t="s">
        <v>3274</v>
      </c>
      <c r="C1337" s="157" t="s">
        <v>3275</v>
      </c>
      <c r="D1337" s="157" t="s">
        <v>3265</v>
      </c>
      <c r="E1337" s="157" t="s">
        <v>613</v>
      </c>
    </row>
    <row r="1338" spans="1:5" x14ac:dyDescent="0.2">
      <c r="A1338" s="157" t="s">
        <v>610</v>
      </c>
      <c r="B1338" s="159" t="s">
        <v>3276</v>
      </c>
      <c r="C1338" s="157" t="s">
        <v>3277</v>
      </c>
      <c r="D1338" s="157" t="s">
        <v>3265</v>
      </c>
      <c r="E1338" s="157" t="s">
        <v>656</v>
      </c>
    </row>
    <row r="1339" spans="1:5" x14ac:dyDescent="0.2">
      <c r="A1339" s="157" t="s">
        <v>610</v>
      </c>
      <c r="B1339" s="159" t="s">
        <v>3278</v>
      </c>
      <c r="C1339" s="157" t="s">
        <v>3279</v>
      </c>
      <c r="D1339" s="157" t="s">
        <v>3265</v>
      </c>
      <c r="E1339" s="157" t="s">
        <v>613</v>
      </c>
    </row>
    <row r="1340" spans="1:5" x14ac:dyDescent="0.2">
      <c r="A1340" s="157" t="s">
        <v>610</v>
      </c>
      <c r="B1340" s="159" t="s">
        <v>3280</v>
      </c>
      <c r="C1340" s="157" t="s">
        <v>3281</v>
      </c>
      <c r="D1340" s="157" t="s">
        <v>3265</v>
      </c>
      <c r="E1340" s="157" t="s">
        <v>613</v>
      </c>
    </row>
    <row r="1341" spans="1:5" x14ac:dyDescent="0.2">
      <c r="A1341" s="157" t="s">
        <v>610</v>
      </c>
      <c r="B1341" s="159" t="s">
        <v>3282</v>
      </c>
      <c r="C1341" s="157" t="s">
        <v>3283</v>
      </c>
      <c r="D1341" s="157" t="s">
        <v>3265</v>
      </c>
      <c r="E1341" s="157" t="s">
        <v>613</v>
      </c>
    </row>
    <row r="1342" spans="1:5" x14ac:dyDescent="0.2">
      <c r="A1342" s="157" t="s">
        <v>610</v>
      </c>
      <c r="B1342" s="159" t="s">
        <v>3284</v>
      </c>
      <c r="C1342" s="157" t="s">
        <v>3285</v>
      </c>
      <c r="D1342" s="157" t="s">
        <v>3265</v>
      </c>
      <c r="E1342" s="157" t="s">
        <v>666</v>
      </c>
    </row>
    <row r="1343" spans="1:5" x14ac:dyDescent="0.2">
      <c r="A1343" s="157" t="s">
        <v>610</v>
      </c>
      <c r="B1343" s="159" t="s">
        <v>3286</v>
      </c>
      <c r="C1343" s="157" t="s">
        <v>3287</v>
      </c>
      <c r="D1343" s="157" t="s">
        <v>3265</v>
      </c>
      <c r="E1343" s="157" t="s">
        <v>613</v>
      </c>
    </row>
    <row r="1344" spans="1:5" x14ac:dyDescent="0.2">
      <c r="A1344" s="157" t="s">
        <v>610</v>
      </c>
      <c r="B1344" s="159" t="s">
        <v>3288</v>
      </c>
      <c r="C1344" s="157" t="s">
        <v>3289</v>
      </c>
      <c r="D1344" s="157" t="s">
        <v>3265</v>
      </c>
      <c r="E1344" s="157" t="s">
        <v>656</v>
      </c>
    </row>
    <row r="1345" spans="1:5" x14ac:dyDescent="0.2">
      <c r="A1345" s="157" t="s">
        <v>610</v>
      </c>
      <c r="B1345" s="159" t="s">
        <v>3290</v>
      </c>
      <c r="C1345" s="157" t="s">
        <v>3291</v>
      </c>
      <c r="D1345" s="157" t="s">
        <v>3265</v>
      </c>
      <c r="E1345" s="157" t="s">
        <v>656</v>
      </c>
    </row>
    <row r="1346" spans="1:5" x14ac:dyDescent="0.2">
      <c r="A1346" s="157" t="s">
        <v>610</v>
      </c>
      <c r="B1346" s="159" t="s">
        <v>3292</v>
      </c>
      <c r="C1346" s="157" t="s">
        <v>3293</v>
      </c>
      <c r="D1346" s="157" t="s">
        <v>3265</v>
      </c>
      <c r="E1346" s="157" t="s">
        <v>613</v>
      </c>
    </row>
    <row r="1347" spans="1:5" x14ac:dyDescent="0.2">
      <c r="A1347" s="157" t="s">
        <v>610</v>
      </c>
      <c r="B1347" s="159" t="s">
        <v>3294</v>
      </c>
      <c r="C1347" s="157" t="s">
        <v>3295</v>
      </c>
      <c r="D1347" s="157" t="s">
        <v>3265</v>
      </c>
      <c r="E1347" s="157" t="s">
        <v>613</v>
      </c>
    </row>
    <row r="1348" spans="1:5" x14ac:dyDescent="0.2">
      <c r="A1348" s="157" t="s">
        <v>610</v>
      </c>
      <c r="B1348" s="159" t="s">
        <v>3296</v>
      </c>
      <c r="C1348" s="157" t="s">
        <v>3297</v>
      </c>
      <c r="D1348" s="157" t="s">
        <v>3265</v>
      </c>
      <c r="E1348" s="157" t="s">
        <v>656</v>
      </c>
    </row>
    <row r="1349" spans="1:5" x14ac:dyDescent="0.2">
      <c r="A1349" s="157" t="s">
        <v>610</v>
      </c>
      <c r="B1349" s="159" t="s">
        <v>3298</v>
      </c>
      <c r="C1349" s="157" t="s">
        <v>3299</v>
      </c>
      <c r="D1349" s="157" t="s">
        <v>3265</v>
      </c>
      <c r="E1349" s="157" t="s">
        <v>656</v>
      </c>
    </row>
    <row r="1350" spans="1:5" x14ac:dyDescent="0.2">
      <c r="A1350" s="157" t="s">
        <v>610</v>
      </c>
      <c r="B1350" s="159" t="s">
        <v>3300</v>
      </c>
      <c r="C1350" s="157" t="s">
        <v>3301</v>
      </c>
      <c r="D1350" s="157" t="s">
        <v>3265</v>
      </c>
      <c r="E1350" s="157" t="s">
        <v>656</v>
      </c>
    </row>
    <row r="1351" spans="1:5" x14ac:dyDescent="0.2">
      <c r="A1351" s="157" t="s">
        <v>610</v>
      </c>
      <c r="B1351" s="159" t="s">
        <v>3302</v>
      </c>
      <c r="C1351" s="157" t="s">
        <v>3303</v>
      </c>
      <c r="D1351" s="157" t="s">
        <v>3265</v>
      </c>
      <c r="E1351" s="157" t="s">
        <v>613</v>
      </c>
    </row>
    <row r="1352" spans="1:5" x14ac:dyDescent="0.2">
      <c r="A1352" s="157" t="s">
        <v>610</v>
      </c>
      <c r="B1352" s="159" t="s">
        <v>3304</v>
      </c>
      <c r="C1352" s="157" t="s">
        <v>752</v>
      </c>
      <c r="D1352" s="157" t="s">
        <v>3265</v>
      </c>
      <c r="E1352" s="157" t="s">
        <v>613</v>
      </c>
    </row>
    <row r="1353" spans="1:5" x14ac:dyDescent="0.2">
      <c r="A1353" s="157" t="s">
        <v>610</v>
      </c>
      <c r="B1353" s="159" t="s">
        <v>3305</v>
      </c>
      <c r="C1353" s="157" t="s">
        <v>3306</v>
      </c>
      <c r="D1353" s="157" t="s">
        <v>3307</v>
      </c>
      <c r="E1353" s="157" t="s">
        <v>656</v>
      </c>
    </row>
    <row r="1354" spans="1:5" x14ac:dyDescent="0.2">
      <c r="A1354" s="157" t="s">
        <v>610</v>
      </c>
      <c r="B1354" s="159" t="s">
        <v>3308</v>
      </c>
      <c r="C1354" s="157" t="s">
        <v>3309</v>
      </c>
      <c r="D1354" s="157" t="s">
        <v>3307</v>
      </c>
      <c r="E1354" s="157" t="s">
        <v>656</v>
      </c>
    </row>
    <row r="1355" spans="1:5" x14ac:dyDescent="0.2">
      <c r="A1355" s="157" t="s">
        <v>610</v>
      </c>
      <c r="B1355" s="159" t="s">
        <v>3310</v>
      </c>
      <c r="C1355" s="157" t="s">
        <v>3311</v>
      </c>
      <c r="D1355" s="157" t="s">
        <v>3307</v>
      </c>
      <c r="E1355" s="157" t="s">
        <v>656</v>
      </c>
    </row>
    <row r="1356" spans="1:5" x14ac:dyDescent="0.2">
      <c r="A1356" s="157" t="s">
        <v>610</v>
      </c>
      <c r="B1356" s="159" t="s">
        <v>3312</v>
      </c>
      <c r="C1356" s="157" t="s">
        <v>3313</v>
      </c>
      <c r="D1356" s="157" t="s">
        <v>3307</v>
      </c>
      <c r="E1356" s="157" t="s">
        <v>656</v>
      </c>
    </row>
    <row r="1357" spans="1:5" x14ac:dyDescent="0.2">
      <c r="A1357" s="157" t="s">
        <v>610</v>
      </c>
      <c r="B1357" s="159" t="s">
        <v>3314</v>
      </c>
      <c r="C1357" s="157" t="s">
        <v>3315</v>
      </c>
      <c r="D1357" s="157" t="s">
        <v>3307</v>
      </c>
      <c r="E1357" s="157" t="s">
        <v>656</v>
      </c>
    </row>
    <row r="1358" spans="1:5" x14ac:dyDescent="0.2">
      <c r="A1358" s="157" t="s">
        <v>610</v>
      </c>
      <c r="B1358" s="159" t="s">
        <v>3316</v>
      </c>
      <c r="C1358" s="157" t="s">
        <v>3317</v>
      </c>
      <c r="D1358" s="157" t="s">
        <v>3307</v>
      </c>
      <c r="E1358" s="157" t="s">
        <v>656</v>
      </c>
    </row>
    <row r="1359" spans="1:5" x14ac:dyDescent="0.2">
      <c r="A1359" s="157" t="s">
        <v>610</v>
      </c>
      <c r="B1359" s="159" t="s">
        <v>3318</v>
      </c>
      <c r="C1359" s="157" t="s">
        <v>3319</v>
      </c>
      <c r="D1359" s="157" t="s">
        <v>3307</v>
      </c>
      <c r="E1359" s="157" t="s">
        <v>656</v>
      </c>
    </row>
    <row r="1360" spans="1:5" x14ac:dyDescent="0.2">
      <c r="A1360" s="157" t="s">
        <v>610</v>
      </c>
      <c r="B1360" s="159" t="s">
        <v>3320</v>
      </c>
      <c r="C1360" s="157" t="s">
        <v>3321</v>
      </c>
      <c r="D1360" s="157" t="s">
        <v>3307</v>
      </c>
      <c r="E1360" s="157" t="s">
        <v>656</v>
      </c>
    </row>
    <row r="1361" spans="1:5" x14ac:dyDescent="0.2">
      <c r="A1361" s="157" t="s">
        <v>610</v>
      </c>
      <c r="B1361" s="159" t="s">
        <v>3322</v>
      </c>
      <c r="C1361" s="157" t="s">
        <v>3323</v>
      </c>
      <c r="D1361" s="157" t="s">
        <v>3307</v>
      </c>
      <c r="E1361" s="157" t="s">
        <v>613</v>
      </c>
    </row>
    <row r="1362" spans="1:5" x14ac:dyDescent="0.2">
      <c r="A1362" s="157" t="s">
        <v>610</v>
      </c>
      <c r="B1362" s="159" t="s">
        <v>3324</v>
      </c>
      <c r="C1362" s="157" t="s">
        <v>3325</v>
      </c>
      <c r="D1362" s="157" t="s">
        <v>3326</v>
      </c>
      <c r="E1362" s="157" t="s">
        <v>656</v>
      </c>
    </row>
    <row r="1363" spans="1:5" x14ac:dyDescent="0.2">
      <c r="A1363" s="157" t="s">
        <v>610</v>
      </c>
      <c r="B1363" s="159" t="s">
        <v>3327</v>
      </c>
      <c r="C1363" s="157" t="s">
        <v>3328</v>
      </c>
      <c r="D1363" s="157" t="s">
        <v>3326</v>
      </c>
      <c r="E1363" s="157" t="s">
        <v>656</v>
      </c>
    </row>
    <row r="1364" spans="1:5" x14ac:dyDescent="0.2">
      <c r="A1364" s="157" t="s">
        <v>610</v>
      </c>
      <c r="B1364" s="159" t="s">
        <v>3329</v>
      </c>
      <c r="C1364" s="157" t="s">
        <v>3330</v>
      </c>
      <c r="D1364" s="157" t="s">
        <v>3331</v>
      </c>
      <c r="E1364" s="157" t="s">
        <v>656</v>
      </c>
    </row>
    <row r="1365" spans="1:5" x14ac:dyDescent="0.2">
      <c r="A1365" s="157" t="s">
        <v>610</v>
      </c>
      <c r="B1365" s="159" t="s">
        <v>3332</v>
      </c>
      <c r="C1365" s="157" t="s">
        <v>3333</v>
      </c>
      <c r="D1365" s="157" t="s">
        <v>3331</v>
      </c>
      <c r="E1365" s="157" t="s">
        <v>656</v>
      </c>
    </row>
    <row r="1366" spans="1:5" x14ac:dyDescent="0.2">
      <c r="A1366" s="157" t="s">
        <v>610</v>
      </c>
      <c r="B1366" s="159" t="s">
        <v>3334</v>
      </c>
      <c r="C1366" s="157" t="s">
        <v>3335</v>
      </c>
      <c r="D1366" s="157" t="s">
        <v>3331</v>
      </c>
      <c r="E1366" s="157" t="s">
        <v>656</v>
      </c>
    </row>
    <row r="1367" spans="1:5" x14ac:dyDescent="0.2">
      <c r="A1367" s="157" t="s">
        <v>610</v>
      </c>
      <c r="B1367" s="159" t="s">
        <v>3336</v>
      </c>
      <c r="C1367" s="157" t="s">
        <v>3337</v>
      </c>
      <c r="D1367" s="157" t="s">
        <v>3331</v>
      </c>
      <c r="E1367" s="157" t="s">
        <v>613</v>
      </c>
    </row>
    <row r="1368" spans="1:5" x14ac:dyDescent="0.2">
      <c r="A1368" s="157" t="s">
        <v>610</v>
      </c>
      <c r="B1368" s="159" t="s">
        <v>3338</v>
      </c>
      <c r="C1368" s="157" t="s">
        <v>3339</v>
      </c>
      <c r="D1368" s="157" t="s">
        <v>3331</v>
      </c>
      <c r="E1368" s="157" t="s">
        <v>656</v>
      </c>
    </row>
    <row r="1369" spans="1:5" x14ac:dyDescent="0.2">
      <c r="A1369" s="157" t="s">
        <v>610</v>
      </c>
      <c r="B1369" s="159" t="s">
        <v>3340</v>
      </c>
      <c r="C1369" s="157" t="s">
        <v>3341</v>
      </c>
      <c r="D1369" s="157" t="s">
        <v>3342</v>
      </c>
      <c r="E1369" s="157" t="s">
        <v>656</v>
      </c>
    </row>
    <row r="1370" spans="1:5" x14ac:dyDescent="0.2">
      <c r="A1370" s="157" t="s">
        <v>610</v>
      </c>
      <c r="B1370" s="159" t="s">
        <v>3343</v>
      </c>
      <c r="C1370" s="157" t="s">
        <v>680</v>
      </c>
      <c r="D1370" s="157" t="s">
        <v>3344</v>
      </c>
      <c r="E1370" s="157" t="s">
        <v>656</v>
      </c>
    </row>
    <row r="1371" spans="1:5" x14ac:dyDescent="0.2">
      <c r="A1371" s="157" t="s">
        <v>610</v>
      </c>
      <c r="B1371" s="159" t="s">
        <v>3345</v>
      </c>
      <c r="C1371" s="157" t="s">
        <v>683</v>
      </c>
      <c r="D1371" s="157" t="s">
        <v>3344</v>
      </c>
      <c r="E1371" s="157" t="s">
        <v>656</v>
      </c>
    </row>
    <row r="1372" spans="1:5" x14ac:dyDescent="0.2">
      <c r="A1372" s="157" t="s">
        <v>610</v>
      </c>
      <c r="B1372" s="159" t="s">
        <v>3346</v>
      </c>
      <c r="C1372" s="157" t="s">
        <v>685</v>
      </c>
      <c r="D1372" s="157" t="s">
        <v>3344</v>
      </c>
      <c r="E1372" s="157" t="s">
        <v>656</v>
      </c>
    </row>
    <row r="1373" spans="1:5" x14ac:dyDescent="0.2">
      <c r="A1373" s="157" t="s">
        <v>610</v>
      </c>
      <c r="B1373" s="159" t="s">
        <v>3347</v>
      </c>
      <c r="C1373" s="157" t="s">
        <v>687</v>
      </c>
      <c r="D1373" s="157" t="s">
        <v>3348</v>
      </c>
      <c r="E1373" s="157" t="s">
        <v>656</v>
      </c>
    </row>
    <row r="1374" spans="1:5" x14ac:dyDescent="0.2">
      <c r="A1374" s="157" t="s">
        <v>610</v>
      </c>
      <c r="B1374" s="159" t="s">
        <v>3349</v>
      </c>
      <c r="C1374" s="157" t="s">
        <v>739</v>
      </c>
      <c r="D1374" s="157" t="s">
        <v>3348</v>
      </c>
      <c r="E1374" s="157" t="s">
        <v>656</v>
      </c>
    </row>
    <row r="1375" spans="1:5" x14ac:dyDescent="0.2">
      <c r="A1375" s="157" t="s">
        <v>610</v>
      </c>
      <c r="B1375" s="159" t="s">
        <v>3350</v>
      </c>
      <c r="C1375" s="157" t="s">
        <v>690</v>
      </c>
      <c r="D1375" s="157" t="s">
        <v>3351</v>
      </c>
      <c r="E1375" s="157" t="s">
        <v>656</v>
      </c>
    </row>
    <row r="1376" spans="1:5" x14ac:dyDescent="0.2">
      <c r="A1376" s="157" t="s">
        <v>610</v>
      </c>
      <c r="B1376" s="159" t="s">
        <v>3352</v>
      </c>
      <c r="C1376" s="157" t="s">
        <v>693</v>
      </c>
      <c r="D1376" s="157" t="s">
        <v>3351</v>
      </c>
      <c r="E1376" s="157" t="s">
        <v>656</v>
      </c>
    </row>
    <row r="1377" spans="1:5" x14ac:dyDescent="0.2">
      <c r="A1377" s="157" t="s">
        <v>610</v>
      </c>
      <c r="B1377" s="159" t="s">
        <v>3353</v>
      </c>
      <c r="C1377" s="157" t="s">
        <v>3354</v>
      </c>
      <c r="D1377" s="157" t="s">
        <v>3355</v>
      </c>
      <c r="E1377" s="157" t="s">
        <v>656</v>
      </c>
    </row>
    <row r="1378" spans="1:5" x14ac:dyDescent="0.2">
      <c r="A1378" s="157" t="s">
        <v>610</v>
      </c>
      <c r="B1378" s="159" t="s">
        <v>3356</v>
      </c>
      <c r="C1378" s="157" t="s">
        <v>3357</v>
      </c>
      <c r="D1378" s="157" t="s">
        <v>3355</v>
      </c>
      <c r="E1378" s="157" t="s">
        <v>656</v>
      </c>
    </row>
    <row r="1379" spans="1:5" x14ac:dyDescent="0.2">
      <c r="A1379" s="157" t="s">
        <v>610</v>
      </c>
      <c r="B1379" s="159" t="s">
        <v>3358</v>
      </c>
      <c r="C1379" s="157" t="s">
        <v>3359</v>
      </c>
      <c r="D1379" s="157" t="s">
        <v>3355</v>
      </c>
      <c r="E1379" s="157" t="s">
        <v>656</v>
      </c>
    </row>
    <row r="1380" spans="1:5" x14ac:dyDescent="0.2">
      <c r="A1380" s="157" t="s">
        <v>610</v>
      </c>
      <c r="B1380" s="159" t="s">
        <v>3360</v>
      </c>
      <c r="C1380" s="157" t="s">
        <v>3361</v>
      </c>
      <c r="D1380" s="157" t="s">
        <v>3355</v>
      </c>
      <c r="E1380" s="157" t="s">
        <v>656</v>
      </c>
    </row>
    <row r="1381" spans="1:5" x14ac:dyDescent="0.2">
      <c r="A1381" s="157" t="s">
        <v>610</v>
      </c>
      <c r="B1381" s="159" t="s">
        <v>3362</v>
      </c>
      <c r="C1381" s="157" t="s">
        <v>3363</v>
      </c>
      <c r="D1381" s="157" t="s">
        <v>3355</v>
      </c>
      <c r="E1381" s="157" t="s">
        <v>656</v>
      </c>
    </row>
    <row r="1382" spans="1:5" x14ac:dyDescent="0.2">
      <c r="A1382" s="157" t="s">
        <v>610</v>
      </c>
      <c r="B1382" s="159" t="s">
        <v>3364</v>
      </c>
      <c r="C1382" s="157" t="s">
        <v>3365</v>
      </c>
      <c r="D1382" s="157" t="s">
        <v>3355</v>
      </c>
      <c r="E1382" s="157" t="s">
        <v>656</v>
      </c>
    </row>
    <row r="1383" spans="1:5" x14ac:dyDescent="0.2">
      <c r="A1383" s="157" t="s">
        <v>610</v>
      </c>
      <c r="B1383" s="159" t="s">
        <v>3366</v>
      </c>
      <c r="C1383" s="157" t="s">
        <v>3367</v>
      </c>
      <c r="D1383" s="157" t="s">
        <v>3355</v>
      </c>
      <c r="E1383" s="157" t="s">
        <v>656</v>
      </c>
    </row>
    <row r="1384" spans="1:5" x14ac:dyDescent="0.2">
      <c r="A1384" s="157" t="s">
        <v>610</v>
      </c>
      <c r="B1384" s="159" t="s">
        <v>3368</v>
      </c>
      <c r="C1384" s="157" t="s">
        <v>3369</v>
      </c>
      <c r="D1384" s="157" t="s">
        <v>3355</v>
      </c>
      <c r="E1384" s="157" t="s">
        <v>656</v>
      </c>
    </row>
    <row r="1385" spans="1:5" x14ac:dyDescent="0.2">
      <c r="A1385" s="157" t="s">
        <v>610</v>
      </c>
      <c r="B1385" s="159" t="s">
        <v>3370</v>
      </c>
      <c r="C1385" s="157" t="s">
        <v>3371</v>
      </c>
      <c r="D1385" s="157" t="s">
        <v>3355</v>
      </c>
      <c r="E1385" s="157" t="s">
        <v>656</v>
      </c>
    </row>
    <row r="1386" spans="1:5" x14ac:dyDescent="0.2">
      <c r="A1386" s="157" t="s">
        <v>610</v>
      </c>
      <c r="B1386" s="159" t="s">
        <v>3372</v>
      </c>
      <c r="C1386" s="157" t="s">
        <v>3373</v>
      </c>
      <c r="D1386" s="157" t="s">
        <v>3355</v>
      </c>
      <c r="E1386" s="157" t="s">
        <v>666</v>
      </c>
    </row>
    <row r="1387" spans="1:5" x14ac:dyDescent="0.2">
      <c r="A1387" s="157" t="s">
        <v>610</v>
      </c>
      <c r="B1387" s="159" t="s">
        <v>3374</v>
      </c>
      <c r="C1387" s="157" t="s">
        <v>3375</v>
      </c>
      <c r="D1387" s="157" t="s">
        <v>3355</v>
      </c>
      <c r="E1387" s="157" t="s">
        <v>656</v>
      </c>
    </row>
    <row r="1388" spans="1:5" x14ac:dyDescent="0.2">
      <c r="A1388" s="157" t="s">
        <v>610</v>
      </c>
      <c r="B1388" s="159" t="s">
        <v>3376</v>
      </c>
      <c r="C1388" s="157" t="s">
        <v>3377</v>
      </c>
      <c r="D1388" s="157" t="s">
        <v>3355</v>
      </c>
      <c r="E1388" s="157" t="s">
        <v>656</v>
      </c>
    </row>
    <row r="1389" spans="1:5" x14ac:dyDescent="0.2">
      <c r="A1389" s="157" t="s">
        <v>610</v>
      </c>
      <c r="B1389" s="159" t="s">
        <v>3378</v>
      </c>
      <c r="C1389" s="157" t="s">
        <v>3379</v>
      </c>
      <c r="D1389" s="157" t="s">
        <v>3355</v>
      </c>
      <c r="E1389" s="157" t="s">
        <v>656</v>
      </c>
    </row>
    <row r="1390" spans="1:5" x14ac:dyDescent="0.2">
      <c r="A1390" s="157" t="s">
        <v>610</v>
      </c>
      <c r="B1390" s="159" t="s">
        <v>3380</v>
      </c>
      <c r="C1390" s="157" t="s">
        <v>3381</v>
      </c>
      <c r="D1390" s="157" t="s">
        <v>3355</v>
      </c>
      <c r="E1390" s="157" t="s">
        <v>656</v>
      </c>
    </row>
    <row r="1391" spans="1:5" x14ac:dyDescent="0.2">
      <c r="A1391" s="157" t="s">
        <v>610</v>
      </c>
      <c r="B1391" s="159" t="s">
        <v>3382</v>
      </c>
      <c r="C1391" s="157" t="s">
        <v>3383</v>
      </c>
      <c r="D1391" s="157" t="s">
        <v>3355</v>
      </c>
      <c r="E1391" s="157" t="s">
        <v>613</v>
      </c>
    </row>
    <row r="1392" spans="1:5" x14ac:dyDescent="0.2">
      <c r="A1392" s="157" t="s">
        <v>610</v>
      </c>
      <c r="B1392" s="159" t="s">
        <v>3384</v>
      </c>
      <c r="C1392" s="157" t="s">
        <v>3385</v>
      </c>
      <c r="D1392" s="157" t="s">
        <v>3355</v>
      </c>
      <c r="E1392" s="157" t="s">
        <v>656</v>
      </c>
    </row>
    <row r="1393" spans="1:5" x14ac:dyDescent="0.2">
      <c r="A1393" s="157" t="s">
        <v>610</v>
      </c>
      <c r="B1393" s="159" t="s">
        <v>3386</v>
      </c>
      <c r="C1393" s="157" t="s">
        <v>3387</v>
      </c>
      <c r="D1393" s="157" t="s">
        <v>3355</v>
      </c>
      <c r="E1393" s="157" t="s">
        <v>656</v>
      </c>
    </row>
    <row r="1394" spans="1:5" x14ac:dyDescent="0.2">
      <c r="A1394" s="157" t="s">
        <v>610</v>
      </c>
      <c r="B1394" s="159" t="s">
        <v>3388</v>
      </c>
      <c r="C1394" s="157" t="s">
        <v>3389</v>
      </c>
      <c r="D1394" s="157" t="s">
        <v>3355</v>
      </c>
      <c r="E1394" s="157" t="s">
        <v>656</v>
      </c>
    </row>
    <row r="1395" spans="1:5" x14ac:dyDescent="0.2">
      <c r="A1395" s="157" t="s">
        <v>610</v>
      </c>
      <c r="B1395" s="159" t="s">
        <v>3390</v>
      </c>
      <c r="C1395" s="157" t="s">
        <v>3391</v>
      </c>
      <c r="D1395" s="157" t="s">
        <v>3355</v>
      </c>
      <c r="E1395" s="157" t="s">
        <v>656</v>
      </c>
    </row>
    <row r="1396" spans="1:5" x14ac:dyDescent="0.2">
      <c r="A1396" s="157" t="s">
        <v>610</v>
      </c>
      <c r="B1396" s="159" t="s">
        <v>3392</v>
      </c>
      <c r="C1396" s="157" t="s">
        <v>3393</v>
      </c>
      <c r="D1396" s="157" t="s">
        <v>3355</v>
      </c>
      <c r="E1396" s="157" t="s">
        <v>656</v>
      </c>
    </row>
    <row r="1397" spans="1:5" x14ac:dyDescent="0.2">
      <c r="A1397" s="157" t="s">
        <v>610</v>
      </c>
      <c r="B1397" s="159" t="s">
        <v>3394</v>
      </c>
      <c r="C1397" s="157" t="s">
        <v>3395</v>
      </c>
      <c r="D1397" s="157" t="s">
        <v>3355</v>
      </c>
      <c r="E1397" s="157" t="s">
        <v>656</v>
      </c>
    </row>
    <row r="1398" spans="1:5" x14ac:dyDescent="0.2">
      <c r="A1398" s="157" t="s">
        <v>610</v>
      </c>
      <c r="B1398" s="159" t="s">
        <v>3396</v>
      </c>
      <c r="C1398" s="157" t="s">
        <v>3397</v>
      </c>
      <c r="D1398" s="157" t="s">
        <v>3355</v>
      </c>
      <c r="E1398" s="157" t="s">
        <v>656</v>
      </c>
    </row>
    <row r="1399" spans="1:5" x14ac:dyDescent="0.2">
      <c r="A1399" s="157" t="s">
        <v>610</v>
      </c>
      <c r="B1399" s="159" t="s">
        <v>3398</v>
      </c>
      <c r="C1399" s="157" t="s">
        <v>3399</v>
      </c>
      <c r="D1399" s="157" t="s">
        <v>3400</v>
      </c>
      <c r="E1399" s="157" t="s">
        <v>656</v>
      </c>
    </row>
    <row r="1400" spans="1:5" x14ac:dyDescent="0.2">
      <c r="A1400" s="157" t="s">
        <v>610</v>
      </c>
      <c r="B1400" s="159" t="s">
        <v>3401</v>
      </c>
      <c r="C1400" s="157" t="s">
        <v>685</v>
      </c>
      <c r="D1400" s="157" t="s">
        <v>3402</v>
      </c>
      <c r="E1400" s="157" t="s">
        <v>656</v>
      </c>
    </row>
    <row r="1401" spans="1:5" x14ac:dyDescent="0.2">
      <c r="A1401" s="157" t="s">
        <v>610</v>
      </c>
      <c r="B1401" s="159" t="s">
        <v>3403</v>
      </c>
      <c r="C1401" s="157" t="s">
        <v>3404</v>
      </c>
      <c r="D1401" s="157" t="s">
        <v>3405</v>
      </c>
      <c r="E1401" s="157" t="s">
        <v>656</v>
      </c>
    </row>
    <row r="1402" spans="1:5" x14ac:dyDescent="0.2">
      <c r="A1402" s="157" t="s">
        <v>610</v>
      </c>
      <c r="B1402" s="159" t="s">
        <v>3406</v>
      </c>
      <c r="C1402" s="157" t="s">
        <v>3407</v>
      </c>
      <c r="D1402" s="157" t="s">
        <v>3405</v>
      </c>
      <c r="E1402" s="157" t="s">
        <v>656</v>
      </c>
    </row>
    <row r="1403" spans="1:5" x14ac:dyDescent="0.2">
      <c r="A1403" s="157" t="s">
        <v>610</v>
      </c>
      <c r="B1403" s="159" t="s">
        <v>3408</v>
      </c>
      <c r="C1403" s="157" t="s">
        <v>3409</v>
      </c>
      <c r="D1403" s="157" t="s">
        <v>3405</v>
      </c>
      <c r="E1403" s="157" t="s">
        <v>656</v>
      </c>
    </row>
    <row r="1404" spans="1:5" x14ac:dyDescent="0.2">
      <c r="A1404" s="157" t="s">
        <v>610</v>
      </c>
      <c r="B1404" s="159" t="s">
        <v>3410</v>
      </c>
      <c r="C1404" s="157" t="s">
        <v>3411</v>
      </c>
      <c r="D1404" s="157" t="s">
        <v>3405</v>
      </c>
      <c r="E1404" s="157" t="s">
        <v>656</v>
      </c>
    </row>
    <row r="1405" spans="1:5" x14ac:dyDescent="0.2">
      <c r="A1405" s="157" t="s">
        <v>610</v>
      </c>
      <c r="B1405" s="159" t="s">
        <v>3412</v>
      </c>
      <c r="C1405" s="157" t="s">
        <v>3413</v>
      </c>
      <c r="D1405" s="157" t="s">
        <v>3405</v>
      </c>
      <c r="E1405" s="157" t="s">
        <v>656</v>
      </c>
    </row>
    <row r="1406" spans="1:5" x14ac:dyDescent="0.2">
      <c r="A1406" s="157" t="s">
        <v>610</v>
      </c>
      <c r="B1406" s="159" t="s">
        <v>3414</v>
      </c>
      <c r="C1406" s="157" t="s">
        <v>3415</v>
      </c>
      <c r="D1406" s="157" t="s">
        <v>3405</v>
      </c>
      <c r="E1406" s="157" t="s">
        <v>656</v>
      </c>
    </row>
    <row r="1407" spans="1:5" x14ac:dyDescent="0.2">
      <c r="A1407" s="157" t="s">
        <v>610</v>
      </c>
      <c r="B1407" s="159" t="s">
        <v>3416</v>
      </c>
      <c r="C1407" s="157" t="s">
        <v>3417</v>
      </c>
      <c r="D1407" s="157" t="s">
        <v>3405</v>
      </c>
      <c r="E1407" s="157" t="s">
        <v>656</v>
      </c>
    </row>
    <row r="1408" spans="1:5" x14ac:dyDescent="0.2">
      <c r="A1408" s="157" t="s">
        <v>610</v>
      </c>
      <c r="B1408" s="159" t="s">
        <v>3418</v>
      </c>
      <c r="C1408" s="157" t="s">
        <v>3419</v>
      </c>
      <c r="D1408" s="157" t="s">
        <v>3405</v>
      </c>
      <c r="E1408" s="157" t="s">
        <v>656</v>
      </c>
    </row>
    <row r="1409" spans="1:5" x14ac:dyDescent="0.2">
      <c r="A1409" s="157" t="s">
        <v>610</v>
      </c>
      <c r="B1409" s="159" t="s">
        <v>3420</v>
      </c>
      <c r="C1409" s="157" t="s">
        <v>3421</v>
      </c>
      <c r="D1409" s="157" t="s">
        <v>3405</v>
      </c>
      <c r="E1409" s="157" t="s">
        <v>656</v>
      </c>
    </row>
    <row r="1410" spans="1:5" x14ac:dyDescent="0.2">
      <c r="A1410" s="157" t="s">
        <v>610</v>
      </c>
      <c r="B1410" s="159" t="s">
        <v>3422</v>
      </c>
      <c r="C1410" s="157" t="s">
        <v>3423</v>
      </c>
      <c r="D1410" s="157" t="s">
        <v>3405</v>
      </c>
      <c r="E1410" s="157" t="s">
        <v>656</v>
      </c>
    </row>
    <row r="1411" spans="1:5" x14ac:dyDescent="0.2">
      <c r="A1411" s="157" t="s">
        <v>610</v>
      </c>
      <c r="B1411" s="159" t="s">
        <v>3424</v>
      </c>
      <c r="C1411" s="157" t="s">
        <v>3425</v>
      </c>
      <c r="D1411" s="157" t="s">
        <v>3405</v>
      </c>
      <c r="E1411" s="157" t="s">
        <v>656</v>
      </c>
    </row>
    <row r="1412" spans="1:5" x14ac:dyDescent="0.2">
      <c r="A1412" s="157" t="s">
        <v>610</v>
      </c>
      <c r="B1412" s="159" t="s">
        <v>3426</v>
      </c>
      <c r="C1412" s="157" t="s">
        <v>3427</v>
      </c>
      <c r="D1412" s="157" t="s">
        <v>3405</v>
      </c>
      <c r="E1412" s="157" t="s">
        <v>656</v>
      </c>
    </row>
    <row r="1413" spans="1:5" x14ac:dyDescent="0.2">
      <c r="A1413" s="157" t="s">
        <v>610</v>
      </c>
      <c r="B1413" s="159" t="s">
        <v>3428</v>
      </c>
      <c r="C1413" s="157" t="s">
        <v>680</v>
      </c>
      <c r="D1413" s="157" t="s">
        <v>3405</v>
      </c>
      <c r="E1413" s="157" t="s">
        <v>656</v>
      </c>
    </row>
    <row r="1414" spans="1:5" x14ac:dyDescent="0.2">
      <c r="A1414" s="157" t="s">
        <v>610</v>
      </c>
      <c r="B1414" s="159" t="s">
        <v>3429</v>
      </c>
      <c r="C1414" s="157" t="s">
        <v>683</v>
      </c>
      <c r="D1414" s="157" t="s">
        <v>3405</v>
      </c>
      <c r="E1414" s="157" t="s">
        <v>656</v>
      </c>
    </row>
    <row r="1415" spans="1:5" x14ac:dyDescent="0.2">
      <c r="A1415" s="157" t="s">
        <v>610</v>
      </c>
      <c r="B1415" s="159" t="s">
        <v>3430</v>
      </c>
      <c r="C1415" s="157" t="s">
        <v>3431</v>
      </c>
      <c r="D1415" s="157" t="s">
        <v>3432</v>
      </c>
      <c r="E1415" s="157" t="s">
        <v>656</v>
      </c>
    </row>
    <row r="1416" spans="1:5" x14ac:dyDescent="0.2">
      <c r="A1416" s="157" t="s">
        <v>610</v>
      </c>
      <c r="B1416" s="159" t="s">
        <v>3433</v>
      </c>
      <c r="C1416" s="157" t="s">
        <v>3434</v>
      </c>
      <c r="D1416" s="157" t="s">
        <v>3432</v>
      </c>
      <c r="E1416" s="157" t="s">
        <v>656</v>
      </c>
    </row>
    <row r="1417" spans="1:5" x14ac:dyDescent="0.2">
      <c r="A1417" s="157" t="s">
        <v>610</v>
      </c>
      <c r="B1417" s="159" t="s">
        <v>3435</v>
      </c>
      <c r="C1417" s="157" t="s">
        <v>3436</v>
      </c>
      <c r="D1417" s="157" t="s">
        <v>3437</v>
      </c>
      <c r="E1417" s="157" t="s">
        <v>656</v>
      </c>
    </row>
    <row r="1418" spans="1:5" x14ac:dyDescent="0.2">
      <c r="A1418" s="157" t="s">
        <v>610</v>
      </c>
      <c r="B1418" s="159" t="s">
        <v>3438</v>
      </c>
      <c r="C1418" s="157" t="s">
        <v>3439</v>
      </c>
      <c r="D1418" s="157" t="s">
        <v>3437</v>
      </c>
      <c r="E1418" s="157" t="s">
        <v>656</v>
      </c>
    </row>
    <row r="1419" spans="1:5" x14ac:dyDescent="0.2">
      <c r="A1419" s="157" t="s">
        <v>610</v>
      </c>
      <c r="B1419" s="159" t="s">
        <v>3440</v>
      </c>
      <c r="C1419" s="157" t="s">
        <v>3441</v>
      </c>
      <c r="D1419" s="157" t="s">
        <v>3437</v>
      </c>
      <c r="E1419" s="157" t="s">
        <v>656</v>
      </c>
    </row>
    <row r="1420" spans="1:5" x14ac:dyDescent="0.2">
      <c r="A1420" s="157" t="s">
        <v>610</v>
      </c>
      <c r="B1420" s="159" t="s">
        <v>3442</v>
      </c>
      <c r="C1420" s="157" t="s">
        <v>3443</v>
      </c>
      <c r="D1420" s="157" t="s">
        <v>3437</v>
      </c>
      <c r="E1420" s="157" t="s">
        <v>656</v>
      </c>
    </row>
    <row r="1421" spans="1:5" x14ac:dyDescent="0.2">
      <c r="A1421" s="157" t="s">
        <v>610</v>
      </c>
      <c r="B1421" s="159" t="s">
        <v>3444</v>
      </c>
      <c r="C1421" s="157" t="s">
        <v>3445</v>
      </c>
      <c r="D1421" s="157" t="s">
        <v>3437</v>
      </c>
      <c r="E1421" s="157" t="s">
        <v>656</v>
      </c>
    </row>
    <row r="1422" spans="1:5" x14ac:dyDescent="0.2">
      <c r="A1422" s="157" t="s">
        <v>610</v>
      </c>
      <c r="B1422" s="159" t="s">
        <v>3446</v>
      </c>
      <c r="C1422" s="157" t="s">
        <v>3447</v>
      </c>
      <c r="D1422" s="157" t="s">
        <v>3437</v>
      </c>
      <c r="E1422" s="157" t="s">
        <v>656</v>
      </c>
    </row>
    <row r="1423" spans="1:5" x14ac:dyDescent="0.2">
      <c r="A1423" s="157" t="s">
        <v>610</v>
      </c>
      <c r="B1423" s="159" t="s">
        <v>3448</v>
      </c>
      <c r="C1423" s="157" t="s">
        <v>2813</v>
      </c>
      <c r="D1423" s="157" t="s">
        <v>3437</v>
      </c>
      <c r="E1423" s="157" t="s">
        <v>656</v>
      </c>
    </row>
    <row r="1424" spans="1:5" x14ac:dyDescent="0.2">
      <c r="A1424" s="157" t="s">
        <v>610</v>
      </c>
      <c r="B1424" s="159" t="s">
        <v>3449</v>
      </c>
      <c r="C1424" s="157" t="s">
        <v>3450</v>
      </c>
      <c r="D1424" s="157" t="s">
        <v>3437</v>
      </c>
      <c r="E1424" s="157" t="s">
        <v>656</v>
      </c>
    </row>
    <row r="1425" spans="1:5" x14ac:dyDescent="0.2">
      <c r="A1425" s="157" t="s">
        <v>610</v>
      </c>
      <c r="B1425" s="159" t="s">
        <v>3451</v>
      </c>
      <c r="C1425" s="157" t="s">
        <v>3452</v>
      </c>
      <c r="D1425" s="157" t="s">
        <v>3437</v>
      </c>
      <c r="E1425" s="157" t="s">
        <v>656</v>
      </c>
    </row>
    <row r="1426" spans="1:5" x14ac:dyDescent="0.2">
      <c r="A1426" s="157" t="s">
        <v>610</v>
      </c>
      <c r="B1426" s="159" t="s">
        <v>3453</v>
      </c>
      <c r="C1426" s="157" t="s">
        <v>3454</v>
      </c>
      <c r="D1426" s="157" t="s">
        <v>3437</v>
      </c>
      <c r="E1426" s="157" t="s">
        <v>656</v>
      </c>
    </row>
    <row r="1427" spans="1:5" x14ac:dyDescent="0.2">
      <c r="A1427" s="157" t="s">
        <v>610</v>
      </c>
      <c r="B1427" s="159" t="s">
        <v>3455</v>
      </c>
      <c r="C1427" s="157" t="s">
        <v>3456</v>
      </c>
      <c r="D1427" s="157" t="s">
        <v>3437</v>
      </c>
      <c r="E1427" s="157" t="s">
        <v>656</v>
      </c>
    </row>
    <row r="1428" spans="1:5" x14ac:dyDescent="0.2">
      <c r="A1428" s="157" t="s">
        <v>610</v>
      </c>
      <c r="B1428" s="159" t="s">
        <v>3457</v>
      </c>
      <c r="C1428" s="157" t="s">
        <v>3458</v>
      </c>
      <c r="D1428" s="157" t="s">
        <v>3437</v>
      </c>
      <c r="E1428" s="157" t="s">
        <v>656</v>
      </c>
    </row>
    <row r="1429" spans="1:5" x14ac:dyDescent="0.2">
      <c r="A1429" s="157" t="s">
        <v>610</v>
      </c>
      <c r="B1429" s="159" t="s">
        <v>3459</v>
      </c>
      <c r="C1429" s="157" t="s">
        <v>3460</v>
      </c>
      <c r="D1429" s="157" t="s">
        <v>3461</v>
      </c>
      <c r="E1429" s="157" t="s">
        <v>656</v>
      </c>
    </row>
    <row r="1430" spans="1:5" x14ac:dyDescent="0.2">
      <c r="A1430" s="157" t="s">
        <v>610</v>
      </c>
      <c r="B1430" s="159" t="s">
        <v>3462</v>
      </c>
      <c r="C1430" s="157" t="s">
        <v>3463</v>
      </c>
      <c r="D1430" s="157" t="s">
        <v>3461</v>
      </c>
      <c r="E1430" s="157" t="s">
        <v>656</v>
      </c>
    </row>
    <row r="1431" spans="1:5" x14ac:dyDescent="0.2">
      <c r="A1431" s="157" t="s">
        <v>610</v>
      </c>
      <c r="B1431" s="159" t="s">
        <v>3464</v>
      </c>
      <c r="C1431" s="157" t="s">
        <v>3465</v>
      </c>
      <c r="D1431" s="157" t="s">
        <v>3466</v>
      </c>
      <c r="E1431" s="157" t="s">
        <v>656</v>
      </c>
    </row>
    <row r="1432" spans="1:5" x14ac:dyDescent="0.2">
      <c r="A1432" s="157" t="s">
        <v>610</v>
      </c>
      <c r="B1432" s="159" t="s">
        <v>3467</v>
      </c>
      <c r="C1432" s="157" t="s">
        <v>3468</v>
      </c>
      <c r="D1432" s="157" t="s">
        <v>3466</v>
      </c>
      <c r="E1432" s="157" t="s">
        <v>656</v>
      </c>
    </row>
    <row r="1433" spans="1:5" x14ac:dyDescent="0.2">
      <c r="A1433" s="157" t="s">
        <v>610</v>
      </c>
      <c r="B1433" s="159" t="s">
        <v>3469</v>
      </c>
      <c r="C1433" s="157" t="s">
        <v>3470</v>
      </c>
      <c r="D1433" s="157" t="s">
        <v>3466</v>
      </c>
      <c r="E1433" s="157" t="s">
        <v>656</v>
      </c>
    </row>
    <row r="1434" spans="1:5" x14ac:dyDescent="0.2">
      <c r="A1434" s="157" t="s">
        <v>610</v>
      </c>
      <c r="B1434" s="159" t="s">
        <v>3471</v>
      </c>
      <c r="C1434" s="157" t="s">
        <v>3472</v>
      </c>
      <c r="D1434" s="157" t="s">
        <v>3466</v>
      </c>
      <c r="E1434" s="157" t="s">
        <v>613</v>
      </c>
    </row>
    <row r="1435" spans="1:5" x14ac:dyDescent="0.2">
      <c r="A1435" s="157" t="s">
        <v>610</v>
      </c>
      <c r="B1435" s="159" t="s">
        <v>3473</v>
      </c>
      <c r="C1435" s="157" t="s">
        <v>3474</v>
      </c>
      <c r="D1435" s="157" t="s">
        <v>3466</v>
      </c>
      <c r="E1435" s="157" t="s">
        <v>656</v>
      </c>
    </row>
    <row r="1436" spans="1:5" x14ac:dyDescent="0.2">
      <c r="A1436" s="157" t="s">
        <v>610</v>
      </c>
      <c r="B1436" s="159" t="s">
        <v>3475</v>
      </c>
      <c r="C1436" s="157" t="s">
        <v>3476</v>
      </c>
      <c r="D1436" s="157" t="s">
        <v>3466</v>
      </c>
      <c r="E1436" s="157" t="s">
        <v>656</v>
      </c>
    </row>
    <row r="1437" spans="1:5" x14ac:dyDescent="0.2">
      <c r="A1437" s="157" t="s">
        <v>610</v>
      </c>
      <c r="B1437" s="159" t="s">
        <v>3477</v>
      </c>
      <c r="C1437" s="157" t="s">
        <v>3478</v>
      </c>
      <c r="D1437" s="157" t="s">
        <v>3466</v>
      </c>
      <c r="E1437" s="157" t="s">
        <v>656</v>
      </c>
    </row>
    <row r="1438" spans="1:5" x14ac:dyDescent="0.2">
      <c r="A1438" s="157" t="s">
        <v>610</v>
      </c>
      <c r="B1438" s="159" t="s">
        <v>3479</v>
      </c>
      <c r="C1438" s="157" t="s">
        <v>3480</v>
      </c>
      <c r="D1438" s="157" t="s">
        <v>3466</v>
      </c>
      <c r="E1438" s="157" t="s">
        <v>666</v>
      </c>
    </row>
    <row r="1439" spans="1:5" x14ac:dyDescent="0.2">
      <c r="A1439" s="157" t="s">
        <v>610</v>
      </c>
      <c r="B1439" s="159" t="s">
        <v>3481</v>
      </c>
      <c r="C1439" s="157" t="s">
        <v>3482</v>
      </c>
      <c r="D1439" s="157" t="s">
        <v>3466</v>
      </c>
      <c r="E1439" s="157" t="s">
        <v>656</v>
      </c>
    </row>
    <row r="1440" spans="1:5" x14ac:dyDescent="0.2">
      <c r="A1440" s="157" t="s">
        <v>610</v>
      </c>
      <c r="B1440" s="159" t="s">
        <v>3483</v>
      </c>
      <c r="C1440" s="157" t="s">
        <v>3484</v>
      </c>
      <c r="D1440" s="157" t="s">
        <v>3466</v>
      </c>
      <c r="E1440" s="157" t="s">
        <v>656</v>
      </c>
    </row>
    <row r="1441" spans="1:5" x14ac:dyDescent="0.2">
      <c r="A1441" s="157" t="s">
        <v>610</v>
      </c>
      <c r="B1441" s="159" t="s">
        <v>3485</v>
      </c>
      <c r="C1441" s="157" t="s">
        <v>3486</v>
      </c>
      <c r="D1441" s="157" t="s">
        <v>3466</v>
      </c>
      <c r="E1441" s="157" t="s">
        <v>656</v>
      </c>
    </row>
    <row r="1442" spans="1:5" x14ac:dyDescent="0.2">
      <c r="A1442" s="157" t="s">
        <v>610</v>
      </c>
      <c r="B1442" s="159" t="s">
        <v>3487</v>
      </c>
      <c r="C1442" s="157" t="s">
        <v>3488</v>
      </c>
      <c r="D1442" s="157" t="s">
        <v>3466</v>
      </c>
      <c r="E1442" s="157" t="s">
        <v>656</v>
      </c>
    </row>
    <row r="1443" spans="1:5" x14ac:dyDescent="0.2">
      <c r="A1443" s="157" t="s">
        <v>610</v>
      </c>
      <c r="B1443" s="159" t="s">
        <v>3489</v>
      </c>
      <c r="C1443" s="157" t="s">
        <v>3490</v>
      </c>
      <c r="D1443" s="157" t="s">
        <v>3466</v>
      </c>
      <c r="E1443" s="157" t="s">
        <v>656</v>
      </c>
    </row>
    <row r="1444" spans="1:5" x14ac:dyDescent="0.2">
      <c r="A1444" s="157" t="s">
        <v>610</v>
      </c>
      <c r="B1444" s="159" t="s">
        <v>3491</v>
      </c>
      <c r="C1444" s="157" t="s">
        <v>687</v>
      </c>
      <c r="D1444" s="157" t="s">
        <v>3492</v>
      </c>
      <c r="E1444" s="157" t="s">
        <v>656</v>
      </c>
    </row>
    <row r="1445" spans="1:5" x14ac:dyDescent="0.2">
      <c r="A1445" s="157" t="s">
        <v>610</v>
      </c>
      <c r="B1445" s="159" t="s">
        <v>3493</v>
      </c>
      <c r="C1445" s="157" t="s">
        <v>739</v>
      </c>
      <c r="D1445" s="157" t="s">
        <v>3492</v>
      </c>
      <c r="E1445" s="157" t="s">
        <v>656</v>
      </c>
    </row>
    <row r="1446" spans="1:5" x14ac:dyDescent="0.2">
      <c r="A1446" s="157" t="s">
        <v>610</v>
      </c>
      <c r="B1446" s="159" t="s">
        <v>3494</v>
      </c>
      <c r="C1446" s="157" t="s">
        <v>690</v>
      </c>
      <c r="D1446" s="157" t="s">
        <v>3495</v>
      </c>
      <c r="E1446" s="157" t="s">
        <v>656</v>
      </c>
    </row>
    <row r="1447" spans="1:5" x14ac:dyDescent="0.2">
      <c r="A1447" s="157" t="s">
        <v>610</v>
      </c>
      <c r="B1447" s="159" t="s">
        <v>3496</v>
      </c>
      <c r="C1447" s="157" t="s">
        <v>693</v>
      </c>
      <c r="D1447" s="157" t="s">
        <v>3495</v>
      </c>
      <c r="E1447" s="157" t="s">
        <v>656</v>
      </c>
    </row>
    <row r="1448" spans="1:5" x14ac:dyDescent="0.2">
      <c r="A1448" s="157" t="s">
        <v>610</v>
      </c>
      <c r="B1448" s="159" t="s">
        <v>3497</v>
      </c>
      <c r="C1448" s="157" t="s">
        <v>3498</v>
      </c>
      <c r="D1448" s="157" t="s">
        <v>3499</v>
      </c>
      <c r="E1448" s="157" t="s">
        <v>656</v>
      </c>
    </row>
    <row r="1449" spans="1:5" x14ac:dyDescent="0.2">
      <c r="A1449" s="157" t="s">
        <v>610</v>
      </c>
      <c r="B1449" s="159" t="s">
        <v>3500</v>
      </c>
      <c r="C1449" s="157" t="s">
        <v>3501</v>
      </c>
      <c r="D1449" s="157" t="s">
        <v>3499</v>
      </c>
      <c r="E1449" s="157" t="s">
        <v>656</v>
      </c>
    </row>
    <row r="1450" spans="1:5" x14ac:dyDescent="0.2">
      <c r="A1450" s="157" t="s">
        <v>610</v>
      </c>
      <c r="B1450" s="159" t="s">
        <v>3502</v>
      </c>
      <c r="C1450" s="157" t="s">
        <v>161</v>
      </c>
      <c r="D1450" s="157" t="s">
        <v>3499</v>
      </c>
      <c r="E1450" s="157" t="s">
        <v>656</v>
      </c>
    </row>
    <row r="1451" spans="1:5" x14ac:dyDescent="0.2">
      <c r="A1451" s="157" t="s">
        <v>610</v>
      </c>
      <c r="B1451" s="159" t="s">
        <v>3503</v>
      </c>
      <c r="C1451" s="157" t="s">
        <v>3504</v>
      </c>
      <c r="D1451" s="157" t="s">
        <v>3499</v>
      </c>
      <c r="E1451" s="157" t="s">
        <v>656</v>
      </c>
    </row>
    <row r="1452" spans="1:5" x14ac:dyDescent="0.2">
      <c r="A1452" s="157" t="s">
        <v>610</v>
      </c>
      <c r="B1452" s="159" t="s">
        <v>3505</v>
      </c>
      <c r="C1452" s="157" t="s">
        <v>3506</v>
      </c>
      <c r="D1452" s="157" t="s">
        <v>3499</v>
      </c>
      <c r="E1452" s="157" t="s">
        <v>656</v>
      </c>
    </row>
    <row r="1453" spans="1:5" x14ac:dyDescent="0.2">
      <c r="A1453" s="157" t="s">
        <v>610</v>
      </c>
      <c r="B1453" s="159" t="s">
        <v>3507</v>
      </c>
      <c r="C1453" s="157" t="s">
        <v>3508</v>
      </c>
      <c r="D1453" s="157" t="s">
        <v>3499</v>
      </c>
      <c r="E1453" s="157" t="s">
        <v>656</v>
      </c>
    </row>
    <row r="1454" spans="1:5" x14ac:dyDescent="0.2">
      <c r="A1454" s="157" t="s">
        <v>610</v>
      </c>
      <c r="B1454" s="159" t="s">
        <v>3509</v>
      </c>
      <c r="C1454" s="157" t="s">
        <v>3510</v>
      </c>
      <c r="D1454" s="157" t="s">
        <v>3499</v>
      </c>
      <c r="E1454" s="157" t="s">
        <v>656</v>
      </c>
    </row>
    <row r="1455" spans="1:5" x14ac:dyDescent="0.2">
      <c r="A1455" s="157" t="s">
        <v>610</v>
      </c>
      <c r="B1455" s="159" t="s">
        <v>3511</v>
      </c>
      <c r="C1455" s="157" t="s">
        <v>3512</v>
      </c>
      <c r="D1455" s="157" t="s">
        <v>3499</v>
      </c>
      <c r="E1455" s="157" t="s">
        <v>656</v>
      </c>
    </row>
    <row r="1456" spans="1:5" x14ac:dyDescent="0.2">
      <c r="A1456" s="157" t="s">
        <v>610</v>
      </c>
      <c r="B1456" s="159" t="s">
        <v>3513</v>
      </c>
      <c r="C1456" s="157" t="s">
        <v>3514</v>
      </c>
      <c r="D1456" s="157" t="s">
        <v>3499</v>
      </c>
      <c r="E1456" s="157" t="s">
        <v>656</v>
      </c>
    </row>
    <row r="1457" spans="1:5" x14ac:dyDescent="0.2">
      <c r="A1457" s="157" t="s">
        <v>610</v>
      </c>
      <c r="B1457" s="159" t="s">
        <v>3515</v>
      </c>
      <c r="C1457" s="157" t="s">
        <v>3516</v>
      </c>
      <c r="D1457" s="157" t="s">
        <v>3499</v>
      </c>
      <c r="E1457" s="157" t="s">
        <v>656</v>
      </c>
    </row>
    <row r="1458" spans="1:5" x14ac:dyDescent="0.2">
      <c r="A1458" s="157" t="s">
        <v>610</v>
      </c>
      <c r="B1458" s="159" t="s">
        <v>3517</v>
      </c>
      <c r="C1458" s="157" t="s">
        <v>685</v>
      </c>
      <c r="D1458" s="157" t="s">
        <v>3518</v>
      </c>
      <c r="E1458" s="157" t="s">
        <v>656</v>
      </c>
    </row>
    <row r="1459" spans="1:5" x14ac:dyDescent="0.2">
      <c r="A1459" s="157" t="s">
        <v>610</v>
      </c>
      <c r="B1459" s="159" t="s">
        <v>3519</v>
      </c>
      <c r="C1459" s="157" t="s">
        <v>680</v>
      </c>
      <c r="D1459" s="157" t="s">
        <v>3520</v>
      </c>
      <c r="E1459" s="157" t="s">
        <v>656</v>
      </c>
    </row>
    <row r="1460" spans="1:5" x14ac:dyDescent="0.2">
      <c r="A1460" s="157" t="s">
        <v>610</v>
      </c>
      <c r="B1460" s="159" t="s">
        <v>3521</v>
      </c>
      <c r="C1460" s="157" t="s">
        <v>683</v>
      </c>
      <c r="D1460" s="157" t="s">
        <v>3520</v>
      </c>
      <c r="E1460" s="157" t="s">
        <v>656</v>
      </c>
    </row>
    <row r="1461" spans="1:5" x14ac:dyDescent="0.2">
      <c r="A1461" s="157" t="s">
        <v>610</v>
      </c>
      <c r="B1461" s="159" t="s">
        <v>3522</v>
      </c>
      <c r="C1461" s="157" t="s">
        <v>687</v>
      </c>
      <c r="D1461" s="157" t="s">
        <v>3523</v>
      </c>
      <c r="E1461" s="157" t="s">
        <v>656</v>
      </c>
    </row>
    <row r="1462" spans="1:5" x14ac:dyDescent="0.2">
      <c r="A1462" s="157" t="s">
        <v>610</v>
      </c>
      <c r="B1462" s="159" t="s">
        <v>3524</v>
      </c>
      <c r="C1462" s="157" t="s">
        <v>739</v>
      </c>
      <c r="D1462" s="157" t="s">
        <v>3523</v>
      </c>
      <c r="E1462" s="157" t="s">
        <v>656</v>
      </c>
    </row>
    <row r="1463" spans="1:5" x14ac:dyDescent="0.2">
      <c r="A1463" s="157" t="s">
        <v>610</v>
      </c>
      <c r="B1463" s="159" t="s">
        <v>3525</v>
      </c>
      <c r="C1463" s="157" t="s">
        <v>690</v>
      </c>
      <c r="D1463" s="157" t="s">
        <v>3526</v>
      </c>
      <c r="E1463" s="157" t="s">
        <v>656</v>
      </c>
    </row>
    <row r="1464" spans="1:5" x14ac:dyDescent="0.2">
      <c r="A1464" s="157" t="s">
        <v>610</v>
      </c>
      <c r="B1464" s="159" t="s">
        <v>3527</v>
      </c>
      <c r="C1464" s="157" t="s">
        <v>693</v>
      </c>
      <c r="D1464" s="157" t="s">
        <v>3526</v>
      </c>
      <c r="E1464" s="157" t="s">
        <v>656</v>
      </c>
    </row>
    <row r="1465" spans="1:5" x14ac:dyDescent="0.2">
      <c r="A1465" s="157" t="s">
        <v>610</v>
      </c>
      <c r="B1465" s="159" t="s">
        <v>3528</v>
      </c>
      <c r="C1465" s="157" t="s">
        <v>3529</v>
      </c>
      <c r="D1465" s="157" t="s">
        <v>3530</v>
      </c>
      <c r="E1465" s="157" t="s">
        <v>613</v>
      </c>
    </row>
    <row r="1466" spans="1:5" x14ac:dyDescent="0.2">
      <c r="A1466" s="157" t="s">
        <v>610</v>
      </c>
      <c r="B1466" s="159" t="s">
        <v>3531</v>
      </c>
      <c r="C1466" s="157" t="s">
        <v>965</v>
      </c>
      <c r="D1466" s="157" t="s">
        <v>3530</v>
      </c>
      <c r="E1466" s="157" t="s">
        <v>613</v>
      </c>
    </row>
    <row r="1467" spans="1:5" x14ac:dyDescent="0.2">
      <c r="A1467" s="157" t="s">
        <v>610</v>
      </c>
      <c r="B1467" s="159" t="s">
        <v>3532</v>
      </c>
      <c r="C1467" s="157" t="s">
        <v>2385</v>
      </c>
      <c r="D1467" s="157" t="s">
        <v>3530</v>
      </c>
      <c r="E1467" s="157" t="s">
        <v>613</v>
      </c>
    </row>
    <row r="1468" spans="1:5" x14ac:dyDescent="0.2">
      <c r="A1468" s="157" t="s">
        <v>610</v>
      </c>
      <c r="B1468" s="159" t="s">
        <v>3533</v>
      </c>
      <c r="C1468" s="157" t="s">
        <v>3534</v>
      </c>
      <c r="D1468" s="157" t="s">
        <v>3530</v>
      </c>
      <c r="E1468" s="157" t="s">
        <v>613</v>
      </c>
    </row>
    <row r="1469" spans="1:5" x14ac:dyDescent="0.2">
      <c r="A1469" s="157" t="s">
        <v>610</v>
      </c>
      <c r="B1469" s="159" t="s">
        <v>3535</v>
      </c>
      <c r="C1469" s="157" t="s">
        <v>3536</v>
      </c>
      <c r="D1469" s="157" t="s">
        <v>3530</v>
      </c>
      <c r="E1469" s="157" t="s">
        <v>613</v>
      </c>
    </row>
    <row r="1470" spans="1:5" x14ac:dyDescent="0.2">
      <c r="A1470" s="157" t="s">
        <v>610</v>
      </c>
      <c r="B1470" s="159" t="s">
        <v>3537</v>
      </c>
      <c r="C1470" s="157" t="s">
        <v>3538</v>
      </c>
      <c r="D1470" s="157" t="s">
        <v>3530</v>
      </c>
      <c r="E1470" s="157" t="s">
        <v>613</v>
      </c>
    </row>
    <row r="1471" spans="1:5" x14ac:dyDescent="0.2">
      <c r="A1471" s="157" t="s">
        <v>610</v>
      </c>
      <c r="B1471" s="159" t="s">
        <v>3539</v>
      </c>
      <c r="C1471" s="157" t="s">
        <v>3540</v>
      </c>
      <c r="D1471" s="157" t="s">
        <v>3530</v>
      </c>
      <c r="E1471" s="157" t="s">
        <v>656</v>
      </c>
    </row>
    <row r="1472" spans="1:5" x14ac:dyDescent="0.2">
      <c r="A1472" s="157" t="s">
        <v>610</v>
      </c>
      <c r="B1472" s="159" t="s">
        <v>3541</v>
      </c>
      <c r="C1472" s="157" t="s">
        <v>3542</v>
      </c>
      <c r="D1472" s="157" t="s">
        <v>3530</v>
      </c>
      <c r="E1472" s="157" t="s">
        <v>656</v>
      </c>
    </row>
    <row r="1473" spans="1:5" x14ac:dyDescent="0.2">
      <c r="A1473" s="157" t="s">
        <v>610</v>
      </c>
      <c r="B1473" s="159" t="s">
        <v>3543</v>
      </c>
      <c r="C1473" s="157" t="s">
        <v>3544</v>
      </c>
      <c r="D1473" s="157" t="s">
        <v>3530</v>
      </c>
      <c r="E1473" s="157" t="s">
        <v>656</v>
      </c>
    </row>
    <row r="1474" spans="1:5" x14ac:dyDescent="0.2">
      <c r="A1474" s="157" t="s">
        <v>610</v>
      </c>
      <c r="B1474" s="159" t="s">
        <v>3545</v>
      </c>
      <c r="C1474" s="157" t="s">
        <v>3546</v>
      </c>
      <c r="D1474" s="157" t="s">
        <v>3530</v>
      </c>
      <c r="E1474" s="157" t="s">
        <v>613</v>
      </c>
    </row>
    <row r="1475" spans="1:5" x14ac:dyDescent="0.2">
      <c r="A1475" s="157" t="s">
        <v>610</v>
      </c>
      <c r="B1475" s="159" t="s">
        <v>3547</v>
      </c>
      <c r="C1475" s="157" t="s">
        <v>3548</v>
      </c>
      <c r="D1475" s="157" t="s">
        <v>3530</v>
      </c>
      <c r="E1475" s="157" t="s">
        <v>613</v>
      </c>
    </row>
    <row r="1476" spans="1:5" x14ac:dyDescent="0.2">
      <c r="A1476" s="157" t="s">
        <v>610</v>
      </c>
      <c r="B1476" s="159" t="s">
        <v>3549</v>
      </c>
      <c r="C1476" s="157" t="s">
        <v>3550</v>
      </c>
      <c r="D1476" s="157" t="s">
        <v>3530</v>
      </c>
      <c r="E1476" s="157" t="s">
        <v>656</v>
      </c>
    </row>
    <row r="1477" spans="1:5" x14ac:dyDescent="0.2">
      <c r="A1477" s="157" t="s">
        <v>610</v>
      </c>
      <c r="B1477" s="159" t="s">
        <v>3551</v>
      </c>
      <c r="C1477" s="157" t="s">
        <v>3552</v>
      </c>
      <c r="D1477" s="157" t="s">
        <v>3530</v>
      </c>
      <c r="E1477" s="157" t="s">
        <v>613</v>
      </c>
    </row>
    <row r="1478" spans="1:5" x14ac:dyDescent="0.2">
      <c r="A1478" s="157" t="s">
        <v>610</v>
      </c>
      <c r="B1478" s="159" t="s">
        <v>3553</v>
      </c>
      <c r="C1478" s="157" t="s">
        <v>954</v>
      </c>
      <c r="D1478" s="157" t="s">
        <v>3530</v>
      </c>
      <c r="E1478" s="157" t="s">
        <v>613</v>
      </c>
    </row>
    <row r="1479" spans="1:5" x14ac:dyDescent="0.2">
      <c r="A1479" s="157" t="s">
        <v>610</v>
      </c>
      <c r="B1479" s="159" t="s">
        <v>3554</v>
      </c>
      <c r="C1479" s="157" t="s">
        <v>948</v>
      </c>
      <c r="D1479" s="157" t="s">
        <v>3530</v>
      </c>
      <c r="E1479" s="157" t="s">
        <v>613</v>
      </c>
    </row>
    <row r="1480" spans="1:5" x14ac:dyDescent="0.2">
      <c r="A1480" s="157" t="s">
        <v>610</v>
      </c>
      <c r="B1480" s="159" t="s">
        <v>3555</v>
      </c>
      <c r="C1480" s="157" t="s">
        <v>3556</v>
      </c>
      <c r="D1480" s="157" t="s">
        <v>3530</v>
      </c>
      <c r="E1480" s="157" t="s">
        <v>656</v>
      </c>
    </row>
    <row r="1481" spans="1:5" x14ac:dyDescent="0.2">
      <c r="A1481" s="157" t="s">
        <v>610</v>
      </c>
      <c r="B1481" s="159" t="s">
        <v>3557</v>
      </c>
      <c r="C1481" s="157" t="s">
        <v>3558</v>
      </c>
      <c r="D1481" s="157" t="s">
        <v>3530</v>
      </c>
      <c r="E1481" s="157" t="s">
        <v>656</v>
      </c>
    </row>
    <row r="1482" spans="1:5" x14ac:dyDescent="0.2">
      <c r="A1482" s="157" t="s">
        <v>610</v>
      </c>
      <c r="B1482" s="159" t="s">
        <v>3559</v>
      </c>
      <c r="C1482" s="157" t="s">
        <v>3560</v>
      </c>
      <c r="D1482" s="157" t="s">
        <v>3530</v>
      </c>
      <c r="E1482" s="157" t="s">
        <v>656</v>
      </c>
    </row>
    <row r="1483" spans="1:5" x14ac:dyDescent="0.2">
      <c r="A1483" s="157" t="s">
        <v>610</v>
      </c>
      <c r="B1483" s="159" t="s">
        <v>3561</v>
      </c>
      <c r="C1483" s="157" t="s">
        <v>3562</v>
      </c>
      <c r="D1483" s="157" t="s">
        <v>3530</v>
      </c>
      <c r="E1483" s="157" t="s">
        <v>656</v>
      </c>
    </row>
    <row r="1484" spans="1:5" x14ac:dyDescent="0.2">
      <c r="A1484" s="157" t="s">
        <v>610</v>
      </c>
      <c r="B1484" s="159" t="s">
        <v>3563</v>
      </c>
      <c r="C1484" s="157" t="s">
        <v>3564</v>
      </c>
      <c r="D1484" s="157" t="s">
        <v>3530</v>
      </c>
      <c r="E1484" s="157" t="s">
        <v>656</v>
      </c>
    </row>
    <row r="1485" spans="1:5" x14ac:dyDescent="0.2">
      <c r="A1485" s="157" t="s">
        <v>610</v>
      </c>
      <c r="B1485" s="159" t="s">
        <v>3565</v>
      </c>
      <c r="C1485" s="157" t="s">
        <v>3566</v>
      </c>
      <c r="D1485" s="157" t="s">
        <v>3530</v>
      </c>
      <c r="E1485" s="157" t="s">
        <v>656</v>
      </c>
    </row>
    <row r="1486" spans="1:5" x14ac:dyDescent="0.2">
      <c r="A1486" s="157" t="s">
        <v>610</v>
      </c>
      <c r="B1486" s="159" t="s">
        <v>3567</v>
      </c>
      <c r="C1486" s="157" t="s">
        <v>3568</v>
      </c>
      <c r="D1486" s="157" t="s">
        <v>3530</v>
      </c>
      <c r="E1486" s="157" t="s">
        <v>656</v>
      </c>
    </row>
    <row r="1487" spans="1:5" x14ac:dyDescent="0.2">
      <c r="A1487" s="157" t="s">
        <v>610</v>
      </c>
      <c r="B1487" s="159" t="s">
        <v>3569</v>
      </c>
      <c r="C1487" s="157" t="s">
        <v>3570</v>
      </c>
      <c r="D1487" s="157" t="s">
        <v>3530</v>
      </c>
      <c r="E1487" s="157" t="s">
        <v>656</v>
      </c>
    </row>
    <row r="1488" spans="1:5" x14ac:dyDescent="0.2">
      <c r="A1488" s="157" t="s">
        <v>610</v>
      </c>
      <c r="B1488" s="159" t="s">
        <v>3571</v>
      </c>
      <c r="C1488" s="157" t="s">
        <v>3572</v>
      </c>
      <c r="D1488" s="157" t="s">
        <v>3530</v>
      </c>
      <c r="E1488" s="157" t="s">
        <v>656</v>
      </c>
    </row>
    <row r="1489" spans="1:5" x14ac:dyDescent="0.2">
      <c r="A1489" s="157" t="s">
        <v>610</v>
      </c>
      <c r="B1489" s="159" t="s">
        <v>3573</v>
      </c>
      <c r="C1489" s="157" t="s">
        <v>3574</v>
      </c>
      <c r="D1489" s="157" t="s">
        <v>3530</v>
      </c>
      <c r="E1489" s="157" t="s">
        <v>656</v>
      </c>
    </row>
    <row r="1490" spans="1:5" x14ac:dyDescent="0.2">
      <c r="A1490" s="157" t="s">
        <v>610</v>
      </c>
      <c r="B1490" s="159" t="s">
        <v>3575</v>
      </c>
      <c r="C1490" s="157" t="s">
        <v>3576</v>
      </c>
      <c r="D1490" s="157" t="s">
        <v>3530</v>
      </c>
      <c r="E1490" s="157" t="s">
        <v>656</v>
      </c>
    </row>
    <row r="1491" spans="1:5" x14ac:dyDescent="0.2">
      <c r="A1491" s="157" t="s">
        <v>610</v>
      </c>
      <c r="B1491" s="159" t="s">
        <v>3577</v>
      </c>
      <c r="C1491" s="157" t="s">
        <v>3578</v>
      </c>
      <c r="D1491" s="157" t="s">
        <v>3530</v>
      </c>
      <c r="E1491" s="157" t="s">
        <v>656</v>
      </c>
    </row>
    <row r="1492" spans="1:5" x14ac:dyDescent="0.2">
      <c r="A1492" s="157" t="s">
        <v>610</v>
      </c>
      <c r="B1492" s="159" t="s">
        <v>3579</v>
      </c>
      <c r="C1492" s="157" t="s">
        <v>3580</v>
      </c>
      <c r="D1492" s="157" t="s">
        <v>3530</v>
      </c>
      <c r="E1492" s="157" t="s">
        <v>656</v>
      </c>
    </row>
    <row r="1493" spans="1:5" x14ac:dyDescent="0.2">
      <c r="A1493" s="157" t="s">
        <v>610</v>
      </c>
      <c r="B1493" s="159" t="s">
        <v>3581</v>
      </c>
      <c r="C1493" s="157" t="s">
        <v>3582</v>
      </c>
      <c r="D1493" s="157" t="s">
        <v>3530</v>
      </c>
      <c r="E1493" s="157" t="s">
        <v>656</v>
      </c>
    </row>
    <row r="1494" spans="1:5" x14ac:dyDescent="0.2">
      <c r="A1494" s="157" t="s">
        <v>610</v>
      </c>
      <c r="B1494" s="159" t="s">
        <v>3583</v>
      </c>
      <c r="C1494" s="157" t="s">
        <v>3584</v>
      </c>
      <c r="D1494" s="157" t="s">
        <v>3530</v>
      </c>
      <c r="E1494" s="157" t="s">
        <v>656</v>
      </c>
    </row>
    <row r="1495" spans="1:5" x14ac:dyDescent="0.2">
      <c r="A1495" s="157" t="s">
        <v>610</v>
      </c>
      <c r="B1495" s="159" t="s">
        <v>3585</v>
      </c>
      <c r="C1495" s="157" t="s">
        <v>3586</v>
      </c>
      <c r="D1495" s="157" t="s">
        <v>3530</v>
      </c>
      <c r="E1495" s="157" t="s">
        <v>656</v>
      </c>
    </row>
    <row r="1496" spans="1:5" x14ac:dyDescent="0.2">
      <c r="A1496" s="157" t="s">
        <v>610</v>
      </c>
      <c r="B1496" s="159" t="s">
        <v>3587</v>
      </c>
      <c r="C1496" s="157" t="s">
        <v>3588</v>
      </c>
      <c r="D1496" s="157" t="s">
        <v>3530</v>
      </c>
      <c r="E1496" s="157" t="s">
        <v>656</v>
      </c>
    </row>
    <row r="1497" spans="1:5" x14ac:dyDescent="0.2">
      <c r="A1497" s="157" t="s">
        <v>610</v>
      </c>
      <c r="B1497" s="159" t="s">
        <v>3589</v>
      </c>
      <c r="C1497" s="157" t="s">
        <v>3590</v>
      </c>
      <c r="D1497" s="157" t="s">
        <v>3530</v>
      </c>
      <c r="E1497" s="157" t="s">
        <v>656</v>
      </c>
    </row>
    <row r="1498" spans="1:5" x14ac:dyDescent="0.2">
      <c r="A1498" s="157" t="s">
        <v>610</v>
      </c>
      <c r="B1498" s="159" t="s">
        <v>3591</v>
      </c>
      <c r="C1498" s="157" t="s">
        <v>3592</v>
      </c>
      <c r="D1498" s="157" t="s">
        <v>3530</v>
      </c>
      <c r="E1498" s="157" t="s">
        <v>656</v>
      </c>
    </row>
    <row r="1499" spans="1:5" x14ac:dyDescent="0.2">
      <c r="A1499" s="157" t="s">
        <v>610</v>
      </c>
      <c r="B1499" s="159" t="s">
        <v>3593</v>
      </c>
      <c r="C1499" s="157" t="s">
        <v>3594</v>
      </c>
      <c r="D1499" s="157" t="s">
        <v>3530</v>
      </c>
      <c r="E1499" s="157" t="s">
        <v>656</v>
      </c>
    </row>
    <row r="1500" spans="1:5" x14ac:dyDescent="0.2">
      <c r="A1500" s="157" t="s">
        <v>610</v>
      </c>
      <c r="B1500" s="159" t="s">
        <v>3595</v>
      </c>
      <c r="C1500" s="157" t="s">
        <v>3596</v>
      </c>
      <c r="D1500" s="157" t="s">
        <v>3530</v>
      </c>
      <c r="E1500" s="157" t="s">
        <v>656</v>
      </c>
    </row>
    <row r="1501" spans="1:5" x14ac:dyDescent="0.2">
      <c r="A1501" s="157" t="s">
        <v>610</v>
      </c>
      <c r="B1501" s="159" t="s">
        <v>3597</v>
      </c>
      <c r="C1501" s="157" t="s">
        <v>3598</v>
      </c>
      <c r="D1501" s="157" t="s">
        <v>3530</v>
      </c>
      <c r="E1501" s="157" t="s">
        <v>656</v>
      </c>
    </row>
    <row r="1502" spans="1:5" x14ac:dyDescent="0.2">
      <c r="A1502" s="157" t="s">
        <v>610</v>
      </c>
      <c r="B1502" s="159" t="s">
        <v>3599</v>
      </c>
      <c r="C1502" s="157" t="s">
        <v>3600</v>
      </c>
      <c r="D1502" s="157" t="s">
        <v>3530</v>
      </c>
      <c r="E1502" s="157" t="s">
        <v>656</v>
      </c>
    </row>
    <row r="1503" spans="1:5" x14ac:dyDescent="0.2">
      <c r="A1503" s="157" t="s">
        <v>610</v>
      </c>
      <c r="B1503" s="159" t="s">
        <v>3601</v>
      </c>
      <c r="C1503" s="157" t="s">
        <v>3602</v>
      </c>
      <c r="D1503" s="157" t="s">
        <v>3530</v>
      </c>
      <c r="E1503" s="157" t="s">
        <v>656</v>
      </c>
    </row>
    <row r="1504" spans="1:5" x14ac:dyDescent="0.2">
      <c r="A1504" s="157" t="s">
        <v>610</v>
      </c>
      <c r="B1504" s="159" t="s">
        <v>3603</v>
      </c>
      <c r="C1504" s="157" t="s">
        <v>3604</v>
      </c>
      <c r="D1504" s="157" t="s">
        <v>3530</v>
      </c>
      <c r="E1504" s="157" t="s">
        <v>613</v>
      </c>
    </row>
    <row r="1505" spans="1:5" x14ac:dyDescent="0.2">
      <c r="A1505" s="157" t="s">
        <v>610</v>
      </c>
      <c r="B1505" s="159" t="s">
        <v>3605</v>
      </c>
      <c r="C1505" s="157" t="s">
        <v>3606</v>
      </c>
      <c r="D1505" s="157" t="s">
        <v>3530</v>
      </c>
      <c r="E1505" s="157" t="s">
        <v>656</v>
      </c>
    </row>
    <row r="1506" spans="1:5" x14ac:dyDescent="0.2">
      <c r="A1506" s="157" t="s">
        <v>610</v>
      </c>
      <c r="B1506" s="159" t="s">
        <v>3607</v>
      </c>
      <c r="C1506" s="157" t="s">
        <v>3608</v>
      </c>
      <c r="D1506" s="157" t="s">
        <v>3530</v>
      </c>
      <c r="E1506" s="157" t="s">
        <v>656</v>
      </c>
    </row>
    <row r="1507" spans="1:5" x14ac:dyDescent="0.2">
      <c r="A1507" s="157" t="s">
        <v>610</v>
      </c>
      <c r="B1507" s="159" t="s">
        <v>3609</v>
      </c>
      <c r="C1507" s="157" t="s">
        <v>3610</v>
      </c>
      <c r="D1507" s="157" t="s">
        <v>3530</v>
      </c>
      <c r="E1507" s="157" t="s">
        <v>656</v>
      </c>
    </row>
    <row r="1508" spans="1:5" x14ac:dyDescent="0.2">
      <c r="A1508" s="157" t="s">
        <v>610</v>
      </c>
      <c r="B1508" s="159" t="s">
        <v>3611</v>
      </c>
      <c r="C1508" s="157" t="s">
        <v>3612</v>
      </c>
      <c r="D1508" s="157" t="s">
        <v>3530</v>
      </c>
      <c r="E1508" s="157" t="s">
        <v>656</v>
      </c>
    </row>
    <row r="1509" spans="1:5" x14ac:dyDescent="0.2">
      <c r="A1509" s="157" t="s">
        <v>610</v>
      </c>
      <c r="B1509" s="159" t="s">
        <v>3613</v>
      </c>
      <c r="C1509" s="157" t="s">
        <v>3614</v>
      </c>
      <c r="D1509" s="157" t="s">
        <v>3530</v>
      </c>
      <c r="E1509" s="157" t="s">
        <v>656</v>
      </c>
    </row>
    <row r="1510" spans="1:5" x14ac:dyDescent="0.2">
      <c r="A1510" s="157" t="s">
        <v>610</v>
      </c>
      <c r="B1510" s="159" t="s">
        <v>3615</v>
      </c>
      <c r="C1510" s="157" t="s">
        <v>3616</v>
      </c>
      <c r="D1510" s="157" t="s">
        <v>3530</v>
      </c>
      <c r="E1510" s="157" t="s">
        <v>656</v>
      </c>
    </row>
    <row r="1511" spans="1:5" x14ac:dyDescent="0.2">
      <c r="A1511" s="157" t="s">
        <v>610</v>
      </c>
      <c r="B1511" s="159" t="s">
        <v>3617</v>
      </c>
      <c r="C1511" s="157" t="s">
        <v>3618</v>
      </c>
      <c r="D1511" s="157" t="s">
        <v>3530</v>
      </c>
      <c r="E1511" s="157" t="s">
        <v>656</v>
      </c>
    </row>
    <row r="1512" spans="1:5" x14ac:dyDescent="0.2">
      <c r="A1512" s="157" t="s">
        <v>610</v>
      </c>
      <c r="B1512" s="159" t="s">
        <v>3619</v>
      </c>
      <c r="C1512" s="157" t="s">
        <v>3620</v>
      </c>
      <c r="D1512" s="157" t="s">
        <v>3530</v>
      </c>
      <c r="E1512" s="157" t="s">
        <v>656</v>
      </c>
    </row>
    <row r="1513" spans="1:5" x14ac:dyDescent="0.2">
      <c r="A1513" s="157" t="s">
        <v>610</v>
      </c>
      <c r="B1513" s="159" t="s">
        <v>3621</v>
      </c>
      <c r="C1513" s="157" t="s">
        <v>3622</v>
      </c>
      <c r="D1513" s="157" t="s">
        <v>3530</v>
      </c>
      <c r="E1513" s="157" t="s">
        <v>656</v>
      </c>
    </row>
    <row r="1514" spans="1:5" x14ac:dyDescent="0.2">
      <c r="A1514" s="157" t="s">
        <v>610</v>
      </c>
      <c r="B1514" s="159" t="s">
        <v>3623</v>
      </c>
      <c r="C1514" s="157" t="s">
        <v>3624</v>
      </c>
      <c r="D1514" s="157" t="s">
        <v>3530</v>
      </c>
      <c r="E1514" s="157" t="s">
        <v>656</v>
      </c>
    </row>
    <row r="1515" spans="1:5" x14ac:dyDescent="0.2">
      <c r="A1515" s="157" t="s">
        <v>610</v>
      </c>
      <c r="B1515" s="159" t="s">
        <v>3625</v>
      </c>
      <c r="C1515" s="157" t="s">
        <v>3626</v>
      </c>
      <c r="D1515" s="157" t="s">
        <v>3530</v>
      </c>
      <c r="E1515" s="157" t="s">
        <v>656</v>
      </c>
    </row>
    <row r="1516" spans="1:5" x14ac:dyDescent="0.2">
      <c r="A1516" s="157" t="s">
        <v>610</v>
      </c>
      <c r="B1516" s="159" t="s">
        <v>3627</v>
      </c>
      <c r="C1516" s="157" t="s">
        <v>3628</v>
      </c>
      <c r="D1516" s="157" t="s">
        <v>3530</v>
      </c>
      <c r="E1516" s="157" t="s">
        <v>656</v>
      </c>
    </row>
    <row r="1517" spans="1:5" x14ac:dyDescent="0.2">
      <c r="A1517" s="157" t="s">
        <v>610</v>
      </c>
      <c r="B1517" s="159" t="s">
        <v>3629</v>
      </c>
      <c r="C1517" s="157" t="s">
        <v>3630</v>
      </c>
      <c r="D1517" s="157" t="s">
        <v>3530</v>
      </c>
      <c r="E1517" s="157" t="s">
        <v>656</v>
      </c>
    </row>
    <row r="1518" spans="1:5" x14ac:dyDescent="0.2">
      <c r="A1518" s="157" t="s">
        <v>610</v>
      </c>
      <c r="B1518" s="159" t="s">
        <v>3631</v>
      </c>
      <c r="C1518" s="157" t="s">
        <v>3632</v>
      </c>
      <c r="D1518" s="157" t="s">
        <v>3530</v>
      </c>
      <c r="E1518" s="157" t="s">
        <v>656</v>
      </c>
    </row>
    <row r="1519" spans="1:5" x14ac:dyDescent="0.2">
      <c r="A1519" s="157" t="s">
        <v>610</v>
      </c>
      <c r="B1519" s="159" t="s">
        <v>3633</v>
      </c>
      <c r="C1519" s="157" t="s">
        <v>3634</v>
      </c>
      <c r="D1519" s="157" t="s">
        <v>3530</v>
      </c>
      <c r="E1519" s="157" t="s">
        <v>656</v>
      </c>
    </row>
    <row r="1520" spans="1:5" x14ac:dyDescent="0.2">
      <c r="A1520" s="157" t="s">
        <v>610</v>
      </c>
      <c r="B1520" s="159" t="s">
        <v>3635</v>
      </c>
      <c r="C1520" s="157" t="s">
        <v>3636</v>
      </c>
      <c r="D1520" s="157" t="s">
        <v>3530</v>
      </c>
      <c r="E1520" s="157" t="s">
        <v>656</v>
      </c>
    </row>
    <row r="1521" spans="1:5" x14ac:dyDescent="0.2">
      <c r="A1521" s="157" t="s">
        <v>610</v>
      </c>
      <c r="B1521" s="159" t="s">
        <v>3637</v>
      </c>
      <c r="C1521" s="157" t="s">
        <v>3638</v>
      </c>
      <c r="D1521" s="157" t="s">
        <v>3530</v>
      </c>
      <c r="E1521" s="157" t="s">
        <v>666</v>
      </c>
    </row>
    <row r="1522" spans="1:5" x14ac:dyDescent="0.2">
      <c r="A1522" s="157" t="s">
        <v>610</v>
      </c>
      <c r="B1522" s="159" t="s">
        <v>3639</v>
      </c>
      <c r="C1522" s="157" t="s">
        <v>3640</v>
      </c>
      <c r="D1522" s="157" t="s">
        <v>3530</v>
      </c>
      <c r="E1522" s="157" t="s">
        <v>656</v>
      </c>
    </row>
    <row r="1523" spans="1:5" x14ac:dyDescent="0.2">
      <c r="A1523" s="157" t="s">
        <v>610</v>
      </c>
      <c r="B1523" s="159" t="s">
        <v>3641</v>
      </c>
      <c r="C1523" s="157" t="s">
        <v>3642</v>
      </c>
      <c r="D1523" s="157" t="s">
        <v>3530</v>
      </c>
      <c r="E1523" s="157" t="s">
        <v>656</v>
      </c>
    </row>
    <row r="1524" spans="1:5" x14ac:dyDescent="0.2">
      <c r="A1524" s="157" t="s">
        <v>610</v>
      </c>
      <c r="B1524" s="159" t="s">
        <v>3643</v>
      </c>
      <c r="C1524" s="157" t="s">
        <v>3644</v>
      </c>
      <c r="D1524" s="157" t="s">
        <v>3530</v>
      </c>
      <c r="E1524" s="157" t="s">
        <v>656</v>
      </c>
    </row>
    <row r="1525" spans="1:5" x14ac:dyDescent="0.2">
      <c r="A1525" s="157" t="s">
        <v>610</v>
      </c>
      <c r="B1525" s="159" t="s">
        <v>3645</v>
      </c>
      <c r="C1525" s="157" t="s">
        <v>3646</v>
      </c>
      <c r="D1525" s="157" t="s">
        <v>3530</v>
      </c>
      <c r="E1525" s="157" t="s">
        <v>656</v>
      </c>
    </row>
    <row r="1526" spans="1:5" x14ac:dyDescent="0.2">
      <c r="A1526" s="157" t="s">
        <v>610</v>
      </c>
      <c r="B1526" s="159" t="s">
        <v>3647</v>
      </c>
      <c r="C1526" s="157" t="s">
        <v>3648</v>
      </c>
      <c r="D1526" s="157" t="s">
        <v>3530</v>
      </c>
      <c r="E1526" s="157" t="s">
        <v>656</v>
      </c>
    </row>
    <row r="1527" spans="1:5" x14ac:dyDescent="0.2">
      <c r="A1527" s="157" t="s">
        <v>610</v>
      </c>
      <c r="B1527" s="159" t="s">
        <v>3649</v>
      </c>
      <c r="C1527" s="157" t="s">
        <v>3650</v>
      </c>
      <c r="D1527" s="157" t="s">
        <v>3530</v>
      </c>
      <c r="E1527" s="157" t="s">
        <v>656</v>
      </c>
    </row>
    <row r="1528" spans="1:5" x14ac:dyDescent="0.2">
      <c r="A1528" s="157" t="s">
        <v>610</v>
      </c>
      <c r="B1528" s="159" t="s">
        <v>3651</v>
      </c>
      <c r="C1528" s="157" t="s">
        <v>3652</v>
      </c>
      <c r="D1528" s="157" t="s">
        <v>3530</v>
      </c>
      <c r="E1528" s="157" t="s">
        <v>656</v>
      </c>
    </row>
    <row r="1529" spans="1:5" x14ac:dyDescent="0.2">
      <c r="A1529" s="157" t="s">
        <v>610</v>
      </c>
      <c r="B1529" s="159" t="s">
        <v>3653</v>
      </c>
      <c r="C1529" s="157" t="s">
        <v>3654</v>
      </c>
      <c r="D1529" s="157" t="s">
        <v>3530</v>
      </c>
      <c r="E1529" s="157" t="s">
        <v>613</v>
      </c>
    </row>
    <row r="1530" spans="1:5" x14ac:dyDescent="0.2">
      <c r="A1530" s="157" t="s">
        <v>610</v>
      </c>
      <c r="B1530" s="159" t="s">
        <v>3655</v>
      </c>
      <c r="C1530" s="157" t="s">
        <v>3656</v>
      </c>
      <c r="D1530" s="157" t="s">
        <v>3530</v>
      </c>
      <c r="E1530" s="157" t="s">
        <v>613</v>
      </c>
    </row>
    <row r="1531" spans="1:5" x14ac:dyDescent="0.2">
      <c r="A1531" s="157" t="s">
        <v>610</v>
      </c>
      <c r="B1531" s="159" t="s">
        <v>3657</v>
      </c>
      <c r="C1531" s="157" t="s">
        <v>3658</v>
      </c>
      <c r="D1531" s="157" t="s">
        <v>3659</v>
      </c>
      <c r="E1531" s="157" t="s">
        <v>613</v>
      </c>
    </row>
    <row r="1532" spans="1:5" x14ac:dyDescent="0.2">
      <c r="A1532" s="157" t="s">
        <v>610</v>
      </c>
      <c r="B1532" s="159" t="s">
        <v>3660</v>
      </c>
      <c r="C1532" s="157" t="s">
        <v>3661</v>
      </c>
      <c r="D1532" s="157" t="s">
        <v>3659</v>
      </c>
      <c r="E1532" s="157" t="s">
        <v>656</v>
      </c>
    </row>
    <row r="1533" spans="1:5" x14ac:dyDescent="0.2">
      <c r="A1533" s="157" t="s">
        <v>610</v>
      </c>
      <c r="B1533" s="159" t="s">
        <v>3662</v>
      </c>
      <c r="C1533" s="157" t="s">
        <v>3663</v>
      </c>
      <c r="D1533" s="157" t="s">
        <v>3659</v>
      </c>
      <c r="E1533" s="157" t="s">
        <v>656</v>
      </c>
    </row>
    <row r="1534" spans="1:5" x14ac:dyDescent="0.2">
      <c r="A1534" s="157" t="s">
        <v>610</v>
      </c>
      <c r="B1534" s="159" t="s">
        <v>3664</v>
      </c>
      <c r="C1534" s="157" t="s">
        <v>3665</v>
      </c>
      <c r="D1534" s="157" t="s">
        <v>3659</v>
      </c>
      <c r="E1534" s="157" t="s">
        <v>613</v>
      </c>
    </row>
    <row r="1535" spans="1:5" x14ac:dyDescent="0.2">
      <c r="A1535" s="157" t="s">
        <v>610</v>
      </c>
      <c r="B1535" s="159" t="s">
        <v>3666</v>
      </c>
      <c r="C1535" s="157" t="s">
        <v>3667</v>
      </c>
      <c r="D1535" s="157" t="s">
        <v>3659</v>
      </c>
      <c r="E1535" s="157" t="s">
        <v>613</v>
      </c>
    </row>
    <row r="1536" spans="1:5" x14ac:dyDescent="0.2">
      <c r="A1536" s="157" t="s">
        <v>610</v>
      </c>
      <c r="B1536" s="159" t="s">
        <v>3668</v>
      </c>
      <c r="C1536" s="157" t="s">
        <v>3669</v>
      </c>
      <c r="D1536" s="157" t="s">
        <v>3659</v>
      </c>
      <c r="E1536" s="157" t="s">
        <v>656</v>
      </c>
    </row>
    <row r="1537" spans="1:5" x14ac:dyDescent="0.2">
      <c r="A1537" s="157" t="s">
        <v>610</v>
      </c>
      <c r="B1537" s="159" t="s">
        <v>3670</v>
      </c>
      <c r="C1537" s="157" t="s">
        <v>3671</v>
      </c>
      <c r="D1537" s="157" t="s">
        <v>3659</v>
      </c>
      <c r="E1537" s="157" t="s">
        <v>613</v>
      </c>
    </row>
    <row r="1538" spans="1:5" x14ac:dyDescent="0.2">
      <c r="A1538" s="157" t="s">
        <v>610</v>
      </c>
      <c r="B1538" s="159" t="s">
        <v>3672</v>
      </c>
      <c r="C1538" s="157" t="s">
        <v>3673</v>
      </c>
      <c r="D1538" s="157" t="s">
        <v>3659</v>
      </c>
      <c r="E1538" s="157" t="s">
        <v>656</v>
      </c>
    </row>
    <row r="1539" spans="1:5" x14ac:dyDescent="0.2">
      <c r="A1539" s="157" t="s">
        <v>610</v>
      </c>
      <c r="B1539" s="159" t="s">
        <v>3674</v>
      </c>
      <c r="C1539" s="157" t="s">
        <v>3675</v>
      </c>
      <c r="D1539" s="157" t="s">
        <v>3659</v>
      </c>
      <c r="E1539" s="157" t="s">
        <v>656</v>
      </c>
    </row>
    <row r="1540" spans="1:5" x14ac:dyDescent="0.2">
      <c r="A1540" s="157" t="s">
        <v>610</v>
      </c>
      <c r="B1540" s="159" t="s">
        <v>3676</v>
      </c>
      <c r="C1540" s="157" t="s">
        <v>3677</v>
      </c>
      <c r="D1540" s="157" t="s">
        <v>3659</v>
      </c>
      <c r="E1540" s="157" t="s">
        <v>656</v>
      </c>
    </row>
    <row r="1541" spans="1:5" x14ac:dyDescent="0.2">
      <c r="A1541" s="157" t="s">
        <v>610</v>
      </c>
      <c r="B1541" s="159" t="s">
        <v>3678</v>
      </c>
      <c r="C1541" s="157" t="s">
        <v>3679</v>
      </c>
      <c r="D1541" s="157" t="s">
        <v>3659</v>
      </c>
      <c r="E1541" s="157" t="s">
        <v>656</v>
      </c>
    </row>
    <row r="1542" spans="1:5" x14ac:dyDescent="0.2">
      <c r="A1542" s="157" t="s">
        <v>610</v>
      </c>
      <c r="B1542" s="159" t="s">
        <v>3680</v>
      </c>
      <c r="C1542" s="157" t="s">
        <v>3681</v>
      </c>
      <c r="D1542" s="157" t="s">
        <v>3659</v>
      </c>
      <c r="E1542" s="157" t="s">
        <v>613</v>
      </c>
    </row>
    <row r="1543" spans="1:5" x14ac:dyDescent="0.2">
      <c r="A1543" s="157" t="s">
        <v>610</v>
      </c>
      <c r="B1543" s="159" t="s">
        <v>3682</v>
      </c>
      <c r="C1543" s="157" t="s">
        <v>3683</v>
      </c>
      <c r="D1543" s="157" t="s">
        <v>3659</v>
      </c>
      <c r="E1543" s="157" t="s">
        <v>656</v>
      </c>
    </row>
    <row r="1544" spans="1:5" x14ac:dyDescent="0.2">
      <c r="A1544" s="157" t="s">
        <v>610</v>
      </c>
      <c r="B1544" s="159" t="s">
        <v>3684</v>
      </c>
      <c r="C1544" s="157" t="s">
        <v>3685</v>
      </c>
      <c r="D1544" s="157" t="s">
        <v>3659</v>
      </c>
      <c r="E1544" s="157" t="s">
        <v>656</v>
      </c>
    </row>
    <row r="1545" spans="1:5" x14ac:dyDescent="0.2">
      <c r="A1545" s="157" t="s">
        <v>610</v>
      </c>
      <c r="B1545" s="159" t="s">
        <v>3686</v>
      </c>
      <c r="C1545" s="157" t="s">
        <v>3687</v>
      </c>
      <c r="D1545" s="157" t="s">
        <v>3659</v>
      </c>
      <c r="E1545" s="157" t="s">
        <v>613</v>
      </c>
    </row>
    <row r="1546" spans="1:5" x14ac:dyDescent="0.2">
      <c r="A1546" s="157" t="s">
        <v>610</v>
      </c>
      <c r="B1546" s="159" t="s">
        <v>3688</v>
      </c>
      <c r="C1546" s="157" t="s">
        <v>3689</v>
      </c>
      <c r="D1546" s="157" t="s">
        <v>3659</v>
      </c>
      <c r="E1546" s="157" t="s">
        <v>656</v>
      </c>
    </row>
    <row r="1547" spans="1:5" x14ac:dyDescent="0.2">
      <c r="A1547" s="157" t="s">
        <v>610</v>
      </c>
      <c r="B1547" s="159" t="s">
        <v>3690</v>
      </c>
      <c r="C1547" s="157" t="s">
        <v>3691</v>
      </c>
      <c r="D1547" s="157" t="s">
        <v>3659</v>
      </c>
      <c r="E1547" s="157" t="s">
        <v>656</v>
      </c>
    </row>
    <row r="1548" spans="1:5" x14ac:dyDescent="0.2">
      <c r="A1548" s="157" t="s">
        <v>610</v>
      </c>
      <c r="B1548" s="159" t="s">
        <v>3692</v>
      </c>
      <c r="C1548" s="157" t="s">
        <v>3693</v>
      </c>
      <c r="D1548" s="157" t="s">
        <v>3659</v>
      </c>
      <c r="E1548" s="157" t="s">
        <v>656</v>
      </c>
    </row>
    <row r="1549" spans="1:5" x14ac:dyDescent="0.2">
      <c r="A1549" s="157" t="s">
        <v>610</v>
      </c>
      <c r="B1549" s="159" t="s">
        <v>3694</v>
      </c>
      <c r="C1549" s="157" t="s">
        <v>3695</v>
      </c>
      <c r="D1549" s="157" t="s">
        <v>3659</v>
      </c>
      <c r="E1549" s="157" t="s">
        <v>656</v>
      </c>
    </row>
    <row r="1550" spans="1:5" x14ac:dyDescent="0.2">
      <c r="A1550" s="157" t="s">
        <v>610</v>
      </c>
      <c r="B1550" s="159" t="s">
        <v>3696</v>
      </c>
      <c r="C1550" s="157" t="s">
        <v>3697</v>
      </c>
      <c r="D1550" s="157" t="s">
        <v>3659</v>
      </c>
      <c r="E1550" s="157" t="s">
        <v>656</v>
      </c>
    </row>
    <row r="1551" spans="1:5" x14ac:dyDescent="0.2">
      <c r="A1551" s="157" t="s">
        <v>610</v>
      </c>
      <c r="B1551" s="159" t="s">
        <v>3698</v>
      </c>
      <c r="C1551" s="157" t="s">
        <v>3699</v>
      </c>
      <c r="D1551" s="157" t="s">
        <v>3659</v>
      </c>
      <c r="E1551" s="157" t="s">
        <v>613</v>
      </c>
    </row>
    <row r="1552" spans="1:5" x14ac:dyDescent="0.2">
      <c r="A1552" s="157" t="s">
        <v>610</v>
      </c>
      <c r="B1552" s="159" t="s">
        <v>3700</v>
      </c>
      <c r="C1552" s="157" t="s">
        <v>3701</v>
      </c>
      <c r="D1552" s="157" t="s">
        <v>3659</v>
      </c>
      <c r="E1552" s="157" t="s">
        <v>656</v>
      </c>
    </row>
    <row r="1553" spans="1:5" x14ac:dyDescent="0.2">
      <c r="A1553" s="157" t="s">
        <v>610</v>
      </c>
      <c r="B1553" s="159" t="s">
        <v>3702</v>
      </c>
      <c r="C1553" s="157" t="s">
        <v>3703</v>
      </c>
      <c r="D1553" s="157" t="s">
        <v>3659</v>
      </c>
      <c r="E1553" s="157" t="s">
        <v>656</v>
      </c>
    </row>
    <row r="1554" spans="1:5" x14ac:dyDescent="0.2">
      <c r="A1554" s="157" t="s">
        <v>610</v>
      </c>
      <c r="B1554" s="159" t="s">
        <v>3704</v>
      </c>
      <c r="C1554" s="157" t="s">
        <v>3705</v>
      </c>
      <c r="D1554" s="157" t="s">
        <v>3659</v>
      </c>
      <c r="E1554" s="157" t="s">
        <v>656</v>
      </c>
    </row>
    <row r="1555" spans="1:5" x14ac:dyDescent="0.2">
      <c r="A1555" s="157" t="s">
        <v>610</v>
      </c>
      <c r="B1555" s="159" t="s">
        <v>3706</v>
      </c>
      <c r="C1555" s="157" t="s">
        <v>3707</v>
      </c>
      <c r="D1555" s="157" t="s">
        <v>3659</v>
      </c>
      <c r="E1555" s="157" t="s">
        <v>656</v>
      </c>
    </row>
    <row r="1556" spans="1:5" x14ac:dyDescent="0.2">
      <c r="A1556" s="157" t="s">
        <v>610</v>
      </c>
      <c r="B1556" s="159" t="s">
        <v>3708</v>
      </c>
      <c r="C1556" s="157" t="s">
        <v>3709</v>
      </c>
      <c r="D1556" s="157" t="s">
        <v>3659</v>
      </c>
      <c r="E1556" s="157" t="s">
        <v>656</v>
      </c>
    </row>
    <row r="1557" spans="1:5" x14ac:dyDescent="0.2">
      <c r="A1557" s="157" t="s">
        <v>610</v>
      </c>
      <c r="B1557" s="159" t="s">
        <v>3710</v>
      </c>
      <c r="C1557" s="157" t="s">
        <v>3711</v>
      </c>
      <c r="D1557" s="157" t="s">
        <v>3659</v>
      </c>
      <c r="E1557" s="157" t="s">
        <v>656</v>
      </c>
    </row>
    <row r="1558" spans="1:5" x14ac:dyDescent="0.2">
      <c r="A1558" s="157" t="s">
        <v>610</v>
      </c>
      <c r="B1558" s="159" t="s">
        <v>3712</v>
      </c>
      <c r="C1558" s="157" t="s">
        <v>3713</v>
      </c>
      <c r="D1558" s="157" t="s">
        <v>3659</v>
      </c>
      <c r="E1558" s="157" t="s">
        <v>613</v>
      </c>
    </row>
    <row r="1559" spans="1:5" x14ac:dyDescent="0.2">
      <c r="A1559" s="157" t="s">
        <v>610</v>
      </c>
      <c r="B1559" s="159" t="s">
        <v>3714</v>
      </c>
      <c r="C1559" s="157" t="s">
        <v>3715</v>
      </c>
      <c r="D1559" s="157" t="s">
        <v>3659</v>
      </c>
      <c r="E1559" s="157" t="s">
        <v>656</v>
      </c>
    </row>
    <row r="1560" spans="1:5" x14ac:dyDescent="0.2">
      <c r="A1560" s="157" t="s">
        <v>610</v>
      </c>
      <c r="B1560" s="159" t="s">
        <v>3716</v>
      </c>
      <c r="C1560" s="157" t="s">
        <v>3717</v>
      </c>
      <c r="D1560" s="157" t="s">
        <v>3659</v>
      </c>
      <c r="E1560" s="157" t="s">
        <v>613</v>
      </c>
    </row>
    <row r="1561" spans="1:5" x14ac:dyDescent="0.2">
      <c r="A1561" s="157" t="s">
        <v>610</v>
      </c>
      <c r="B1561" s="159" t="s">
        <v>3718</v>
      </c>
      <c r="C1561" s="157" t="s">
        <v>3719</v>
      </c>
      <c r="D1561" s="157" t="s">
        <v>3659</v>
      </c>
      <c r="E1561" s="157" t="s">
        <v>613</v>
      </c>
    </row>
    <row r="1562" spans="1:5" x14ac:dyDescent="0.2">
      <c r="A1562" s="157" t="s">
        <v>610</v>
      </c>
      <c r="B1562" s="159" t="s">
        <v>3720</v>
      </c>
      <c r="C1562" s="157" t="s">
        <v>3721</v>
      </c>
      <c r="D1562" s="157" t="s">
        <v>3659</v>
      </c>
      <c r="E1562" s="157" t="s">
        <v>656</v>
      </c>
    </row>
    <row r="1563" spans="1:5" x14ac:dyDescent="0.2">
      <c r="A1563" s="157" t="s">
        <v>610</v>
      </c>
      <c r="B1563" s="159" t="s">
        <v>3722</v>
      </c>
      <c r="C1563" s="157" t="s">
        <v>3723</v>
      </c>
      <c r="D1563" s="157" t="s">
        <v>3659</v>
      </c>
      <c r="E1563" s="157" t="s">
        <v>656</v>
      </c>
    </row>
    <row r="1564" spans="1:5" x14ac:dyDescent="0.2">
      <c r="A1564" s="157" t="s">
        <v>610</v>
      </c>
      <c r="B1564" s="159" t="s">
        <v>3724</v>
      </c>
      <c r="C1564" s="157" t="s">
        <v>3725</v>
      </c>
      <c r="D1564" s="157" t="s">
        <v>3659</v>
      </c>
      <c r="E1564" s="157" t="s">
        <v>656</v>
      </c>
    </row>
    <row r="1565" spans="1:5" x14ac:dyDescent="0.2">
      <c r="A1565" s="157" t="s">
        <v>610</v>
      </c>
      <c r="B1565" s="159" t="s">
        <v>3726</v>
      </c>
      <c r="C1565" s="157" t="s">
        <v>3727</v>
      </c>
      <c r="D1565" s="157" t="s">
        <v>3659</v>
      </c>
      <c r="E1565" s="157" t="s">
        <v>656</v>
      </c>
    </row>
    <row r="1566" spans="1:5" x14ac:dyDescent="0.2">
      <c r="A1566" s="157" t="s">
        <v>610</v>
      </c>
      <c r="B1566" s="159" t="s">
        <v>3728</v>
      </c>
      <c r="C1566" s="157" t="s">
        <v>3729</v>
      </c>
      <c r="D1566" s="157" t="s">
        <v>3659</v>
      </c>
      <c r="E1566" s="157" t="s">
        <v>613</v>
      </c>
    </row>
    <row r="1567" spans="1:5" x14ac:dyDescent="0.2">
      <c r="A1567" s="157" t="s">
        <v>610</v>
      </c>
      <c r="B1567" s="159" t="s">
        <v>3730</v>
      </c>
      <c r="C1567" s="157" t="s">
        <v>3731</v>
      </c>
      <c r="D1567" s="157" t="s">
        <v>3659</v>
      </c>
      <c r="E1567" s="157" t="s">
        <v>613</v>
      </c>
    </row>
    <row r="1568" spans="1:5" x14ac:dyDescent="0.2">
      <c r="A1568" s="157" t="s">
        <v>610</v>
      </c>
      <c r="B1568" s="159" t="s">
        <v>3732</v>
      </c>
      <c r="C1568" s="157" t="s">
        <v>3733</v>
      </c>
      <c r="D1568" s="157" t="s">
        <v>3659</v>
      </c>
      <c r="E1568" s="157" t="s">
        <v>656</v>
      </c>
    </row>
    <row r="1569" spans="1:5" x14ac:dyDescent="0.2">
      <c r="A1569" s="157" t="s">
        <v>610</v>
      </c>
      <c r="B1569" s="159" t="s">
        <v>3734</v>
      </c>
      <c r="C1569" s="157" t="s">
        <v>3735</v>
      </c>
      <c r="D1569" s="157" t="s">
        <v>3659</v>
      </c>
      <c r="E1569" s="157" t="s">
        <v>613</v>
      </c>
    </row>
    <row r="1570" spans="1:5" x14ac:dyDescent="0.2">
      <c r="A1570" s="157" t="s">
        <v>610</v>
      </c>
      <c r="B1570" s="159" t="s">
        <v>3736</v>
      </c>
      <c r="C1570" s="157" t="s">
        <v>3737</v>
      </c>
      <c r="D1570" s="157" t="s">
        <v>3659</v>
      </c>
      <c r="E1570" s="157" t="s">
        <v>656</v>
      </c>
    </row>
    <row r="1571" spans="1:5" x14ac:dyDescent="0.2">
      <c r="A1571" s="157" t="s">
        <v>610</v>
      </c>
      <c r="B1571" s="159" t="s">
        <v>3738</v>
      </c>
      <c r="C1571" s="157" t="s">
        <v>3739</v>
      </c>
      <c r="D1571" s="157" t="s">
        <v>3659</v>
      </c>
      <c r="E1571" s="157" t="s">
        <v>656</v>
      </c>
    </row>
    <row r="1572" spans="1:5" x14ac:dyDescent="0.2">
      <c r="A1572" s="157" t="s">
        <v>610</v>
      </c>
      <c r="B1572" s="159" t="s">
        <v>3740</v>
      </c>
      <c r="C1572" s="157" t="s">
        <v>3741</v>
      </c>
      <c r="D1572" s="157" t="s">
        <v>3659</v>
      </c>
      <c r="E1572" s="157" t="s">
        <v>656</v>
      </c>
    </row>
    <row r="1573" spans="1:5" x14ac:dyDescent="0.2">
      <c r="A1573" s="157" t="s">
        <v>610</v>
      </c>
      <c r="B1573" s="159" t="s">
        <v>3742</v>
      </c>
      <c r="C1573" s="157" t="s">
        <v>685</v>
      </c>
      <c r="D1573" s="157" t="s">
        <v>3743</v>
      </c>
      <c r="E1573" s="157" t="s">
        <v>656</v>
      </c>
    </row>
    <row r="1574" spans="1:5" x14ac:dyDescent="0.2">
      <c r="A1574" s="157" t="s">
        <v>610</v>
      </c>
      <c r="B1574" s="159" t="s">
        <v>3744</v>
      </c>
      <c r="C1574" s="157" t="s">
        <v>954</v>
      </c>
      <c r="D1574" s="157" t="s">
        <v>3745</v>
      </c>
      <c r="E1574" s="157" t="s">
        <v>656</v>
      </c>
    </row>
    <row r="1575" spans="1:5" x14ac:dyDescent="0.2">
      <c r="A1575" s="157" t="s">
        <v>610</v>
      </c>
      <c r="B1575" s="159" t="s">
        <v>3746</v>
      </c>
      <c r="C1575" s="157" t="s">
        <v>3747</v>
      </c>
      <c r="D1575" s="157" t="s">
        <v>3745</v>
      </c>
      <c r="E1575" s="157" t="s">
        <v>613</v>
      </c>
    </row>
    <row r="1576" spans="1:5" x14ac:dyDescent="0.2">
      <c r="A1576" s="157" t="s">
        <v>610</v>
      </c>
      <c r="B1576" s="159" t="s">
        <v>3748</v>
      </c>
      <c r="C1576" s="157" t="s">
        <v>3749</v>
      </c>
      <c r="D1576" s="157" t="s">
        <v>3745</v>
      </c>
      <c r="E1576" s="157" t="s">
        <v>613</v>
      </c>
    </row>
    <row r="1577" spans="1:5" x14ac:dyDescent="0.2">
      <c r="A1577" s="157" t="s">
        <v>610</v>
      </c>
      <c r="B1577" s="159" t="s">
        <v>3750</v>
      </c>
      <c r="C1577" s="157" t="s">
        <v>3751</v>
      </c>
      <c r="D1577" s="157" t="s">
        <v>3745</v>
      </c>
      <c r="E1577" s="157" t="s">
        <v>656</v>
      </c>
    </row>
    <row r="1578" spans="1:5" x14ac:dyDescent="0.2">
      <c r="A1578" s="157" t="s">
        <v>610</v>
      </c>
      <c r="B1578" s="159" t="s">
        <v>3752</v>
      </c>
      <c r="C1578" s="157" t="s">
        <v>3753</v>
      </c>
      <c r="D1578" s="157" t="s">
        <v>3745</v>
      </c>
      <c r="E1578" s="157" t="s">
        <v>656</v>
      </c>
    </row>
    <row r="1579" spans="1:5" x14ac:dyDescent="0.2">
      <c r="A1579" s="157" t="s">
        <v>610</v>
      </c>
      <c r="B1579" s="159" t="s">
        <v>3754</v>
      </c>
      <c r="C1579" s="157" t="s">
        <v>3755</v>
      </c>
      <c r="D1579" s="157" t="s">
        <v>3745</v>
      </c>
      <c r="E1579" s="157" t="s">
        <v>656</v>
      </c>
    </row>
    <row r="1580" spans="1:5" x14ac:dyDescent="0.2">
      <c r="A1580" s="157" t="s">
        <v>610</v>
      </c>
      <c r="B1580" s="159" t="s">
        <v>3756</v>
      </c>
      <c r="C1580" s="157" t="s">
        <v>3757</v>
      </c>
      <c r="D1580" s="157" t="s">
        <v>3745</v>
      </c>
      <c r="E1580" s="157" t="s">
        <v>656</v>
      </c>
    </row>
    <row r="1581" spans="1:5" x14ac:dyDescent="0.2">
      <c r="A1581" s="157" t="s">
        <v>610</v>
      </c>
      <c r="B1581" s="159" t="s">
        <v>3758</v>
      </c>
      <c r="C1581" s="157" t="s">
        <v>3759</v>
      </c>
      <c r="D1581" s="157" t="s">
        <v>3745</v>
      </c>
      <c r="E1581" s="157" t="s">
        <v>656</v>
      </c>
    </row>
    <row r="1582" spans="1:5" x14ac:dyDescent="0.2">
      <c r="A1582" s="157" t="s">
        <v>610</v>
      </c>
      <c r="B1582" s="159" t="s">
        <v>3760</v>
      </c>
      <c r="C1582" s="157" t="s">
        <v>3761</v>
      </c>
      <c r="D1582" s="157" t="s">
        <v>3745</v>
      </c>
      <c r="E1582" s="157" t="s">
        <v>656</v>
      </c>
    </row>
    <row r="1583" spans="1:5" x14ac:dyDescent="0.2">
      <c r="A1583" s="157" t="s">
        <v>610</v>
      </c>
      <c r="B1583" s="159" t="s">
        <v>3762</v>
      </c>
      <c r="C1583" s="157" t="s">
        <v>3763</v>
      </c>
      <c r="D1583" s="157" t="s">
        <v>3745</v>
      </c>
      <c r="E1583" s="157" t="s">
        <v>656</v>
      </c>
    </row>
    <row r="1584" spans="1:5" x14ac:dyDescent="0.2">
      <c r="A1584" s="157" t="s">
        <v>610</v>
      </c>
      <c r="B1584" s="159" t="s">
        <v>3764</v>
      </c>
      <c r="C1584" s="157" t="s">
        <v>3765</v>
      </c>
      <c r="D1584" s="157" t="s">
        <v>3745</v>
      </c>
      <c r="E1584" s="157" t="s">
        <v>613</v>
      </c>
    </row>
    <row r="1585" spans="1:5" x14ac:dyDescent="0.2">
      <c r="A1585" s="157" t="s">
        <v>610</v>
      </c>
      <c r="B1585" s="159" t="s">
        <v>3766</v>
      </c>
      <c r="C1585" s="157" t="s">
        <v>3767</v>
      </c>
      <c r="D1585" s="157" t="s">
        <v>3745</v>
      </c>
      <c r="E1585" s="157" t="s">
        <v>613</v>
      </c>
    </row>
    <row r="1586" spans="1:5" x14ac:dyDescent="0.2">
      <c r="A1586" s="157" t="s">
        <v>610</v>
      </c>
      <c r="B1586" s="159" t="s">
        <v>3768</v>
      </c>
      <c r="C1586" s="157" t="s">
        <v>3769</v>
      </c>
      <c r="D1586" s="157" t="s">
        <v>3745</v>
      </c>
      <c r="E1586" s="157" t="s">
        <v>656</v>
      </c>
    </row>
    <row r="1587" spans="1:5" x14ac:dyDescent="0.2">
      <c r="A1587" s="157" t="s">
        <v>610</v>
      </c>
      <c r="B1587" s="159" t="s">
        <v>3770</v>
      </c>
      <c r="C1587" s="157" t="s">
        <v>3771</v>
      </c>
      <c r="D1587" s="157" t="s">
        <v>3745</v>
      </c>
      <c r="E1587" s="157" t="s">
        <v>656</v>
      </c>
    </row>
    <row r="1588" spans="1:5" x14ac:dyDescent="0.2">
      <c r="A1588" s="157" t="s">
        <v>610</v>
      </c>
      <c r="B1588" s="159" t="s">
        <v>3772</v>
      </c>
      <c r="C1588" s="157" t="s">
        <v>3773</v>
      </c>
      <c r="D1588" s="157" t="s">
        <v>3745</v>
      </c>
      <c r="E1588" s="157" t="s">
        <v>656</v>
      </c>
    </row>
    <row r="1589" spans="1:5" x14ac:dyDescent="0.2">
      <c r="A1589" s="157" t="s">
        <v>610</v>
      </c>
      <c r="B1589" s="159" t="s">
        <v>3774</v>
      </c>
      <c r="C1589" s="157" t="s">
        <v>3775</v>
      </c>
      <c r="D1589" s="157" t="s">
        <v>3745</v>
      </c>
      <c r="E1589" s="157" t="s">
        <v>656</v>
      </c>
    </row>
    <row r="1590" spans="1:5" x14ac:dyDescent="0.2">
      <c r="A1590" s="157" t="s">
        <v>610</v>
      </c>
      <c r="B1590" s="159" t="s">
        <v>3776</v>
      </c>
      <c r="C1590" s="157" t="s">
        <v>3777</v>
      </c>
      <c r="D1590" s="157" t="s">
        <v>3745</v>
      </c>
      <c r="E1590" s="157" t="s">
        <v>656</v>
      </c>
    </row>
    <row r="1591" spans="1:5" x14ac:dyDescent="0.2">
      <c r="A1591" s="157" t="s">
        <v>610</v>
      </c>
      <c r="B1591" s="159" t="s">
        <v>3778</v>
      </c>
      <c r="C1591" s="157" t="s">
        <v>3779</v>
      </c>
      <c r="D1591" s="157" t="s">
        <v>3745</v>
      </c>
      <c r="E1591" s="157" t="s">
        <v>613</v>
      </c>
    </row>
    <row r="1592" spans="1:5" x14ac:dyDescent="0.2">
      <c r="A1592" s="157" t="s">
        <v>610</v>
      </c>
      <c r="B1592" s="159" t="s">
        <v>3780</v>
      </c>
      <c r="C1592" s="157" t="s">
        <v>3781</v>
      </c>
      <c r="D1592" s="157" t="s">
        <v>3745</v>
      </c>
      <c r="E1592" s="157" t="s">
        <v>656</v>
      </c>
    </row>
    <row r="1593" spans="1:5" x14ac:dyDescent="0.2">
      <c r="A1593" s="157" t="s">
        <v>610</v>
      </c>
      <c r="B1593" s="159" t="s">
        <v>3782</v>
      </c>
      <c r="C1593" s="157" t="s">
        <v>3783</v>
      </c>
      <c r="D1593" s="157" t="s">
        <v>3745</v>
      </c>
      <c r="E1593" s="157" t="s">
        <v>656</v>
      </c>
    </row>
    <row r="1594" spans="1:5" x14ac:dyDescent="0.2">
      <c r="A1594" s="157" t="s">
        <v>610</v>
      </c>
      <c r="B1594" s="159" t="s">
        <v>3784</v>
      </c>
      <c r="C1594" s="157" t="s">
        <v>3785</v>
      </c>
      <c r="D1594" s="157" t="s">
        <v>3745</v>
      </c>
      <c r="E1594" s="157" t="s">
        <v>656</v>
      </c>
    </row>
    <row r="1595" spans="1:5" x14ac:dyDescent="0.2">
      <c r="A1595" s="157" t="s">
        <v>610</v>
      </c>
      <c r="B1595" s="159" t="s">
        <v>3786</v>
      </c>
      <c r="C1595" s="157" t="s">
        <v>129</v>
      </c>
      <c r="D1595" s="157" t="s">
        <v>3745</v>
      </c>
      <c r="E1595" s="157" t="s">
        <v>656</v>
      </c>
    </row>
    <row r="1596" spans="1:5" x14ac:dyDescent="0.2">
      <c r="A1596" s="157" t="s">
        <v>610</v>
      </c>
      <c r="B1596" s="159" t="s">
        <v>3787</v>
      </c>
      <c r="C1596" s="157" t="s">
        <v>680</v>
      </c>
      <c r="D1596" s="157" t="s">
        <v>3745</v>
      </c>
      <c r="E1596" s="157" t="s">
        <v>656</v>
      </c>
    </row>
    <row r="1597" spans="1:5" x14ac:dyDescent="0.2">
      <c r="A1597" s="157" t="s">
        <v>610</v>
      </c>
      <c r="B1597" s="159" t="s">
        <v>3788</v>
      </c>
      <c r="C1597" s="157" t="s">
        <v>683</v>
      </c>
      <c r="D1597" s="157" t="s">
        <v>3745</v>
      </c>
      <c r="E1597" s="157" t="s">
        <v>656</v>
      </c>
    </row>
    <row r="1598" spans="1:5" x14ac:dyDescent="0.2">
      <c r="A1598" s="157" t="s">
        <v>610</v>
      </c>
      <c r="B1598" s="159" t="s">
        <v>3789</v>
      </c>
      <c r="C1598" s="157" t="s">
        <v>2467</v>
      </c>
      <c r="D1598" s="157" t="s">
        <v>3790</v>
      </c>
      <c r="E1598" s="157" t="s">
        <v>613</v>
      </c>
    </row>
    <row r="1599" spans="1:5" x14ac:dyDescent="0.2">
      <c r="A1599" s="157" t="s">
        <v>610</v>
      </c>
      <c r="B1599" s="159" t="s">
        <v>3791</v>
      </c>
      <c r="C1599" s="157" t="s">
        <v>3792</v>
      </c>
      <c r="D1599" s="157" t="s">
        <v>3790</v>
      </c>
      <c r="E1599" s="157" t="s">
        <v>656</v>
      </c>
    </row>
    <row r="1600" spans="1:5" x14ac:dyDescent="0.2">
      <c r="A1600" s="157" t="s">
        <v>610</v>
      </c>
      <c r="B1600" s="159" t="s">
        <v>3793</v>
      </c>
      <c r="C1600" s="157" t="s">
        <v>3794</v>
      </c>
      <c r="D1600" s="157" t="s">
        <v>3790</v>
      </c>
      <c r="E1600" s="157" t="s">
        <v>656</v>
      </c>
    </row>
    <row r="1601" spans="1:5" x14ac:dyDescent="0.2">
      <c r="A1601" s="157" t="s">
        <v>610</v>
      </c>
      <c r="B1601" s="159" t="s">
        <v>3795</v>
      </c>
      <c r="C1601" s="157" t="s">
        <v>3796</v>
      </c>
      <c r="D1601" s="157" t="s">
        <v>3790</v>
      </c>
      <c r="E1601" s="157" t="s">
        <v>613</v>
      </c>
    </row>
    <row r="1602" spans="1:5" x14ac:dyDescent="0.2">
      <c r="A1602" s="157" t="s">
        <v>610</v>
      </c>
      <c r="B1602" s="159" t="s">
        <v>3797</v>
      </c>
      <c r="C1602" s="157" t="s">
        <v>3798</v>
      </c>
      <c r="D1602" s="157" t="s">
        <v>3790</v>
      </c>
      <c r="E1602" s="157" t="s">
        <v>613</v>
      </c>
    </row>
    <row r="1603" spans="1:5" x14ac:dyDescent="0.2">
      <c r="A1603" s="157" t="s">
        <v>610</v>
      </c>
      <c r="B1603" s="159" t="s">
        <v>3799</v>
      </c>
      <c r="C1603" s="157" t="s">
        <v>3800</v>
      </c>
      <c r="D1603" s="157" t="s">
        <v>3790</v>
      </c>
      <c r="E1603" s="157" t="s">
        <v>613</v>
      </c>
    </row>
    <row r="1604" spans="1:5" x14ac:dyDescent="0.2">
      <c r="A1604" s="157" t="s">
        <v>610</v>
      </c>
      <c r="B1604" s="159" t="s">
        <v>3801</v>
      </c>
      <c r="C1604" s="157" t="s">
        <v>3802</v>
      </c>
      <c r="D1604" s="157" t="s">
        <v>3790</v>
      </c>
      <c r="E1604" s="157" t="s">
        <v>613</v>
      </c>
    </row>
    <row r="1605" spans="1:5" x14ac:dyDescent="0.2">
      <c r="A1605" s="157" t="s">
        <v>610</v>
      </c>
      <c r="B1605" s="159" t="s">
        <v>3803</v>
      </c>
      <c r="C1605" s="157" t="s">
        <v>3804</v>
      </c>
      <c r="D1605" s="157" t="s">
        <v>3790</v>
      </c>
      <c r="E1605" s="157" t="s">
        <v>613</v>
      </c>
    </row>
    <row r="1606" spans="1:5" x14ac:dyDescent="0.2">
      <c r="A1606" s="157" t="s">
        <v>610</v>
      </c>
      <c r="B1606" s="159" t="s">
        <v>3805</v>
      </c>
      <c r="C1606" s="157" t="s">
        <v>3806</v>
      </c>
      <c r="D1606" s="157" t="s">
        <v>3807</v>
      </c>
      <c r="E1606" s="157" t="s">
        <v>656</v>
      </c>
    </row>
    <row r="1607" spans="1:5" x14ac:dyDescent="0.2">
      <c r="A1607" s="157" t="s">
        <v>610</v>
      </c>
      <c r="B1607" s="159" t="s">
        <v>3808</v>
      </c>
      <c r="C1607" s="157" t="s">
        <v>3809</v>
      </c>
      <c r="D1607" s="157" t="s">
        <v>3807</v>
      </c>
      <c r="E1607" s="157" t="s">
        <v>613</v>
      </c>
    </row>
    <row r="1608" spans="1:5" x14ac:dyDescent="0.2">
      <c r="A1608" s="157" t="s">
        <v>610</v>
      </c>
      <c r="B1608" s="159" t="s">
        <v>3810</v>
      </c>
      <c r="C1608" s="157" t="s">
        <v>3811</v>
      </c>
      <c r="D1608" s="157" t="s">
        <v>3807</v>
      </c>
      <c r="E1608" s="157" t="s">
        <v>656</v>
      </c>
    </row>
    <row r="1609" spans="1:5" x14ac:dyDescent="0.2">
      <c r="A1609" s="157" t="s">
        <v>610</v>
      </c>
      <c r="B1609" s="159" t="s">
        <v>3812</v>
      </c>
      <c r="C1609" s="157" t="s">
        <v>3813</v>
      </c>
      <c r="D1609" s="157" t="s">
        <v>3807</v>
      </c>
      <c r="E1609" s="157" t="s">
        <v>656</v>
      </c>
    </row>
    <row r="1610" spans="1:5" x14ac:dyDescent="0.2">
      <c r="A1610" s="157" t="s">
        <v>610</v>
      </c>
      <c r="B1610" s="159" t="s">
        <v>3814</v>
      </c>
      <c r="C1610" s="157" t="s">
        <v>3815</v>
      </c>
      <c r="D1610" s="157" t="s">
        <v>3807</v>
      </c>
      <c r="E1610" s="157" t="s">
        <v>613</v>
      </c>
    </row>
    <row r="1611" spans="1:5" x14ac:dyDescent="0.2">
      <c r="A1611" s="157" t="s">
        <v>610</v>
      </c>
      <c r="B1611" s="159" t="s">
        <v>3816</v>
      </c>
      <c r="C1611" s="157" t="s">
        <v>3817</v>
      </c>
      <c r="D1611" s="157" t="s">
        <v>3807</v>
      </c>
      <c r="E1611" s="157" t="s">
        <v>656</v>
      </c>
    </row>
    <row r="1612" spans="1:5" x14ac:dyDescent="0.2">
      <c r="A1612" s="157" t="s">
        <v>610</v>
      </c>
      <c r="B1612" s="159" t="s">
        <v>3818</v>
      </c>
      <c r="C1612" s="157" t="s">
        <v>3000</v>
      </c>
      <c r="D1612" s="157" t="s">
        <v>3807</v>
      </c>
      <c r="E1612" s="157" t="s">
        <v>656</v>
      </c>
    </row>
    <row r="1613" spans="1:5" x14ac:dyDescent="0.2">
      <c r="A1613" s="157" t="s">
        <v>610</v>
      </c>
      <c r="B1613" s="159" t="s">
        <v>3819</v>
      </c>
      <c r="C1613" s="157" t="s">
        <v>3820</v>
      </c>
      <c r="D1613" s="157" t="s">
        <v>3807</v>
      </c>
      <c r="E1613" s="157" t="s">
        <v>656</v>
      </c>
    </row>
    <row r="1614" spans="1:5" x14ac:dyDescent="0.2">
      <c r="A1614" s="157" t="s">
        <v>610</v>
      </c>
      <c r="B1614" s="159" t="s">
        <v>3821</v>
      </c>
      <c r="C1614" s="157" t="s">
        <v>3822</v>
      </c>
      <c r="D1614" s="157" t="s">
        <v>3807</v>
      </c>
      <c r="E1614" s="157" t="s">
        <v>656</v>
      </c>
    </row>
    <row r="1615" spans="1:5" x14ac:dyDescent="0.2">
      <c r="A1615" s="157" t="s">
        <v>610</v>
      </c>
      <c r="B1615" s="159" t="s">
        <v>3823</v>
      </c>
      <c r="C1615" s="157" t="s">
        <v>3634</v>
      </c>
      <c r="D1615" s="157" t="s">
        <v>3807</v>
      </c>
      <c r="E1615" s="157" t="s">
        <v>656</v>
      </c>
    </row>
    <row r="1616" spans="1:5" x14ac:dyDescent="0.2">
      <c r="A1616" s="157" t="s">
        <v>610</v>
      </c>
      <c r="B1616" s="159" t="s">
        <v>3824</v>
      </c>
      <c r="C1616" s="157" t="s">
        <v>3825</v>
      </c>
      <c r="D1616" s="157" t="s">
        <v>3807</v>
      </c>
      <c r="E1616" s="157" t="s">
        <v>656</v>
      </c>
    </row>
    <row r="1617" spans="1:5" x14ac:dyDescent="0.2">
      <c r="A1617" s="157" t="s">
        <v>610</v>
      </c>
      <c r="B1617" s="159" t="s">
        <v>3826</v>
      </c>
      <c r="C1617" s="157" t="s">
        <v>687</v>
      </c>
      <c r="D1617" s="157" t="s">
        <v>3827</v>
      </c>
      <c r="E1617" s="157" t="s">
        <v>656</v>
      </c>
    </row>
    <row r="1618" spans="1:5" x14ac:dyDescent="0.2">
      <c r="A1618" s="157" t="s">
        <v>610</v>
      </c>
      <c r="B1618" s="159" t="s">
        <v>3828</v>
      </c>
      <c r="C1618" s="157" t="s">
        <v>739</v>
      </c>
      <c r="D1618" s="157" t="s">
        <v>3827</v>
      </c>
      <c r="E1618" s="157" t="s">
        <v>656</v>
      </c>
    </row>
    <row r="1619" spans="1:5" x14ac:dyDescent="0.2">
      <c r="A1619" s="157" t="s">
        <v>610</v>
      </c>
      <c r="B1619" s="159" t="s">
        <v>3829</v>
      </c>
      <c r="C1619" s="157" t="s">
        <v>690</v>
      </c>
      <c r="D1619" s="157" t="s">
        <v>3830</v>
      </c>
      <c r="E1619" s="157" t="s">
        <v>656</v>
      </c>
    </row>
    <row r="1620" spans="1:5" x14ac:dyDescent="0.2">
      <c r="A1620" s="157" t="s">
        <v>610</v>
      </c>
      <c r="B1620" s="159" t="s">
        <v>3831</v>
      </c>
      <c r="C1620" s="157" t="s">
        <v>693</v>
      </c>
      <c r="D1620" s="157" t="s">
        <v>3830</v>
      </c>
      <c r="E1620" s="157" t="s">
        <v>656</v>
      </c>
    </row>
    <row r="1621" spans="1:5" x14ac:dyDescent="0.2">
      <c r="A1621" s="157" t="s">
        <v>610</v>
      </c>
      <c r="B1621" s="159" t="s">
        <v>3832</v>
      </c>
      <c r="C1621" s="157" t="s">
        <v>3833</v>
      </c>
      <c r="D1621" s="157" t="s">
        <v>3834</v>
      </c>
      <c r="E1621" s="157" t="s">
        <v>613</v>
      </c>
    </row>
    <row r="1622" spans="1:5" x14ac:dyDescent="0.2">
      <c r="A1622" s="157" t="s">
        <v>610</v>
      </c>
      <c r="B1622" s="159" t="s">
        <v>3835</v>
      </c>
      <c r="C1622" s="157" t="s">
        <v>3836</v>
      </c>
      <c r="D1622" s="157" t="s">
        <v>3834</v>
      </c>
      <c r="E1622" s="157" t="s">
        <v>613</v>
      </c>
    </row>
    <row r="1623" spans="1:5" x14ac:dyDescent="0.2">
      <c r="A1623" s="157" t="s">
        <v>610</v>
      </c>
      <c r="B1623" s="159" t="s">
        <v>3837</v>
      </c>
      <c r="C1623" s="157" t="s">
        <v>3838</v>
      </c>
      <c r="D1623" s="157" t="s">
        <v>3834</v>
      </c>
      <c r="E1623" s="157" t="s">
        <v>656</v>
      </c>
    </row>
    <row r="1624" spans="1:5" x14ac:dyDescent="0.2">
      <c r="A1624" s="157" t="s">
        <v>610</v>
      </c>
      <c r="B1624" s="159" t="s">
        <v>3839</v>
      </c>
      <c r="C1624" s="157" t="s">
        <v>3840</v>
      </c>
      <c r="D1624" s="157" t="s">
        <v>3834</v>
      </c>
      <c r="E1624" s="157" t="s">
        <v>656</v>
      </c>
    </row>
    <row r="1625" spans="1:5" x14ac:dyDescent="0.2">
      <c r="A1625" s="157" t="s">
        <v>610</v>
      </c>
      <c r="B1625" s="159" t="s">
        <v>3841</v>
      </c>
      <c r="C1625" s="157" t="s">
        <v>3842</v>
      </c>
      <c r="D1625" s="157" t="s">
        <v>3834</v>
      </c>
      <c r="E1625" s="157" t="s">
        <v>613</v>
      </c>
    </row>
    <row r="1626" spans="1:5" x14ac:dyDescent="0.2">
      <c r="A1626" s="157" t="s">
        <v>610</v>
      </c>
      <c r="B1626" s="159" t="s">
        <v>3843</v>
      </c>
      <c r="C1626" s="157" t="s">
        <v>3844</v>
      </c>
      <c r="D1626" s="157" t="s">
        <v>3834</v>
      </c>
      <c r="E1626" s="157" t="s">
        <v>613</v>
      </c>
    </row>
    <row r="1627" spans="1:5" x14ac:dyDescent="0.2">
      <c r="A1627" s="157" t="s">
        <v>610</v>
      </c>
      <c r="B1627" s="159" t="s">
        <v>3845</v>
      </c>
      <c r="C1627" s="157" t="s">
        <v>3846</v>
      </c>
      <c r="D1627" s="157" t="s">
        <v>3834</v>
      </c>
      <c r="E1627" s="157" t="s">
        <v>656</v>
      </c>
    </row>
    <row r="1628" spans="1:5" x14ac:dyDescent="0.2">
      <c r="A1628" s="157" t="s">
        <v>610</v>
      </c>
      <c r="B1628" s="159" t="s">
        <v>3847</v>
      </c>
      <c r="C1628" s="157" t="s">
        <v>3848</v>
      </c>
      <c r="D1628" s="157" t="s">
        <v>3849</v>
      </c>
      <c r="E1628" s="157" t="s">
        <v>613</v>
      </c>
    </row>
    <row r="1629" spans="1:5" x14ac:dyDescent="0.2">
      <c r="A1629" s="157" t="s">
        <v>610</v>
      </c>
      <c r="B1629" s="159" t="s">
        <v>3850</v>
      </c>
      <c r="C1629" s="157" t="s">
        <v>3851</v>
      </c>
      <c r="D1629" s="157" t="s">
        <v>3849</v>
      </c>
      <c r="E1629" s="157" t="s">
        <v>613</v>
      </c>
    </row>
    <row r="1630" spans="1:5" x14ac:dyDescent="0.2">
      <c r="A1630" s="157" t="s">
        <v>610</v>
      </c>
      <c r="B1630" s="159" t="s">
        <v>3852</v>
      </c>
      <c r="C1630" s="157" t="s">
        <v>3853</v>
      </c>
      <c r="D1630" s="157" t="s">
        <v>3849</v>
      </c>
      <c r="E1630" s="157" t="s">
        <v>613</v>
      </c>
    </row>
    <row r="1631" spans="1:5" x14ac:dyDescent="0.2">
      <c r="A1631" s="157" t="s">
        <v>610</v>
      </c>
      <c r="B1631" s="159" t="s">
        <v>3854</v>
      </c>
      <c r="C1631" s="157" t="s">
        <v>3855</v>
      </c>
      <c r="D1631" s="157" t="s">
        <v>3849</v>
      </c>
      <c r="E1631" s="157" t="s">
        <v>613</v>
      </c>
    </row>
    <row r="1632" spans="1:5" x14ac:dyDescent="0.2">
      <c r="A1632" s="157" t="s">
        <v>610</v>
      </c>
      <c r="B1632" s="159" t="s">
        <v>3856</v>
      </c>
      <c r="C1632" s="157" t="s">
        <v>3857</v>
      </c>
      <c r="D1632" s="157" t="s">
        <v>3849</v>
      </c>
      <c r="E1632" s="157" t="s">
        <v>656</v>
      </c>
    </row>
    <row r="1633" spans="1:5" x14ac:dyDescent="0.2">
      <c r="A1633" s="157" t="s">
        <v>610</v>
      </c>
      <c r="B1633" s="159" t="s">
        <v>3858</v>
      </c>
      <c r="C1633" s="157" t="s">
        <v>3859</v>
      </c>
      <c r="D1633" s="157" t="s">
        <v>3849</v>
      </c>
      <c r="E1633" s="157" t="s">
        <v>613</v>
      </c>
    </row>
    <row r="1634" spans="1:5" x14ac:dyDescent="0.2">
      <c r="A1634" s="157" t="s">
        <v>610</v>
      </c>
      <c r="B1634" s="159" t="s">
        <v>3860</v>
      </c>
      <c r="C1634" s="157" t="s">
        <v>3861</v>
      </c>
      <c r="D1634" s="157" t="s">
        <v>3849</v>
      </c>
      <c r="E1634" s="157" t="s">
        <v>656</v>
      </c>
    </row>
    <row r="1635" spans="1:5" x14ac:dyDescent="0.2">
      <c r="A1635" s="157" t="s">
        <v>610</v>
      </c>
      <c r="B1635" s="159" t="s">
        <v>3862</v>
      </c>
      <c r="C1635" s="157" t="s">
        <v>3863</v>
      </c>
      <c r="D1635" s="157" t="s">
        <v>3849</v>
      </c>
      <c r="E1635" s="157" t="s">
        <v>613</v>
      </c>
    </row>
    <row r="1636" spans="1:5" x14ac:dyDescent="0.2">
      <c r="A1636" s="157" t="s">
        <v>610</v>
      </c>
      <c r="B1636" s="159" t="s">
        <v>3864</v>
      </c>
      <c r="C1636" s="157" t="s">
        <v>3865</v>
      </c>
      <c r="D1636" s="157" t="s">
        <v>3849</v>
      </c>
      <c r="E1636" s="157" t="s">
        <v>656</v>
      </c>
    </row>
    <row r="1637" spans="1:5" x14ac:dyDescent="0.2">
      <c r="A1637" s="157" t="s">
        <v>610</v>
      </c>
      <c r="B1637" s="159" t="s">
        <v>3866</v>
      </c>
      <c r="C1637" s="157" t="s">
        <v>3867</v>
      </c>
      <c r="D1637" s="157" t="s">
        <v>3849</v>
      </c>
      <c r="E1637" s="157" t="s">
        <v>656</v>
      </c>
    </row>
    <row r="1638" spans="1:5" x14ac:dyDescent="0.2">
      <c r="A1638" s="157" t="s">
        <v>610</v>
      </c>
      <c r="B1638" s="159" t="s">
        <v>3868</v>
      </c>
      <c r="C1638" s="157" t="s">
        <v>3869</v>
      </c>
      <c r="D1638" s="157" t="s">
        <v>3849</v>
      </c>
      <c r="E1638" s="157" t="s">
        <v>656</v>
      </c>
    </row>
    <row r="1639" spans="1:5" x14ac:dyDescent="0.2">
      <c r="A1639" s="157" t="s">
        <v>610</v>
      </c>
      <c r="B1639" s="159" t="s">
        <v>3870</v>
      </c>
      <c r="C1639" s="157" t="s">
        <v>3871</v>
      </c>
      <c r="D1639" s="157" t="s">
        <v>3849</v>
      </c>
      <c r="E1639" s="157" t="s">
        <v>613</v>
      </c>
    </row>
    <row r="1640" spans="1:5" x14ac:dyDescent="0.2">
      <c r="A1640" s="157" t="s">
        <v>610</v>
      </c>
      <c r="B1640" s="159" t="s">
        <v>3872</v>
      </c>
      <c r="C1640" s="157" t="s">
        <v>3873</v>
      </c>
      <c r="D1640" s="157" t="s">
        <v>3849</v>
      </c>
      <c r="E1640" s="157" t="s">
        <v>613</v>
      </c>
    </row>
    <row r="1641" spans="1:5" x14ac:dyDescent="0.2">
      <c r="A1641" s="157" t="s">
        <v>610</v>
      </c>
      <c r="B1641" s="159" t="s">
        <v>3874</v>
      </c>
      <c r="C1641" s="157" t="s">
        <v>3875</v>
      </c>
      <c r="D1641" s="157" t="s">
        <v>3849</v>
      </c>
      <c r="E1641" s="157" t="s">
        <v>613</v>
      </c>
    </row>
    <row r="1642" spans="1:5" x14ac:dyDescent="0.2">
      <c r="A1642" s="157" t="s">
        <v>610</v>
      </c>
      <c r="B1642" s="159" t="s">
        <v>3876</v>
      </c>
      <c r="C1642" s="157" t="s">
        <v>3877</v>
      </c>
      <c r="D1642" s="157" t="s">
        <v>3849</v>
      </c>
      <c r="E1642" s="157" t="s">
        <v>613</v>
      </c>
    </row>
    <row r="1643" spans="1:5" x14ac:dyDescent="0.2">
      <c r="A1643" s="157" t="s">
        <v>610</v>
      </c>
      <c r="B1643" s="159" t="s">
        <v>3878</v>
      </c>
      <c r="C1643" s="157" t="s">
        <v>3879</v>
      </c>
      <c r="D1643" s="157" t="s">
        <v>3849</v>
      </c>
      <c r="E1643" s="157" t="s">
        <v>613</v>
      </c>
    </row>
    <row r="1644" spans="1:5" x14ac:dyDescent="0.2">
      <c r="A1644" s="157" t="s">
        <v>610</v>
      </c>
      <c r="B1644" s="159" t="s">
        <v>3880</v>
      </c>
      <c r="C1644" s="157" t="s">
        <v>3881</v>
      </c>
      <c r="D1644" s="157" t="s">
        <v>3849</v>
      </c>
      <c r="E1644" s="157" t="s">
        <v>656</v>
      </c>
    </row>
    <row r="1645" spans="1:5" x14ac:dyDescent="0.2">
      <c r="A1645" s="157" t="s">
        <v>610</v>
      </c>
      <c r="B1645" s="159" t="s">
        <v>3882</v>
      </c>
      <c r="C1645" s="157" t="s">
        <v>3883</v>
      </c>
      <c r="D1645" s="157" t="s">
        <v>3849</v>
      </c>
      <c r="E1645" s="157" t="s">
        <v>613</v>
      </c>
    </row>
    <row r="1646" spans="1:5" x14ac:dyDescent="0.2">
      <c r="A1646" s="157" t="s">
        <v>610</v>
      </c>
      <c r="B1646" s="159" t="s">
        <v>3884</v>
      </c>
      <c r="C1646" s="157" t="s">
        <v>3885</v>
      </c>
      <c r="D1646" s="157" t="s">
        <v>3849</v>
      </c>
      <c r="E1646" s="157" t="s">
        <v>613</v>
      </c>
    </row>
    <row r="1647" spans="1:5" x14ac:dyDescent="0.2">
      <c r="A1647" s="157" t="s">
        <v>610</v>
      </c>
      <c r="B1647" s="159" t="s">
        <v>3886</v>
      </c>
      <c r="C1647" s="157" t="s">
        <v>3887</v>
      </c>
      <c r="D1647" s="157" t="s">
        <v>3849</v>
      </c>
      <c r="E1647" s="157" t="s">
        <v>613</v>
      </c>
    </row>
    <row r="1648" spans="1:5" x14ac:dyDescent="0.2">
      <c r="A1648" s="157" t="s">
        <v>610</v>
      </c>
      <c r="B1648" s="159" t="s">
        <v>3888</v>
      </c>
      <c r="C1648" s="157" t="s">
        <v>3889</v>
      </c>
      <c r="D1648" s="157" t="s">
        <v>3849</v>
      </c>
      <c r="E1648" s="157" t="s">
        <v>613</v>
      </c>
    </row>
    <row r="1649" spans="1:5" x14ac:dyDescent="0.2">
      <c r="A1649" s="157" t="s">
        <v>610</v>
      </c>
      <c r="B1649" s="159" t="s">
        <v>3890</v>
      </c>
      <c r="C1649" s="157" t="s">
        <v>3891</v>
      </c>
      <c r="D1649" s="157" t="s">
        <v>3849</v>
      </c>
      <c r="E1649" s="157" t="s">
        <v>656</v>
      </c>
    </row>
    <row r="1650" spans="1:5" x14ac:dyDescent="0.2">
      <c r="A1650" s="157" t="s">
        <v>610</v>
      </c>
      <c r="B1650" s="159" t="s">
        <v>3892</v>
      </c>
      <c r="C1650" s="157" t="s">
        <v>3893</v>
      </c>
      <c r="D1650" s="157" t="s">
        <v>3849</v>
      </c>
      <c r="E1650" s="157" t="s">
        <v>656</v>
      </c>
    </row>
    <row r="1651" spans="1:5" x14ac:dyDescent="0.2">
      <c r="A1651" s="157" t="s">
        <v>610</v>
      </c>
      <c r="B1651" s="159" t="s">
        <v>3894</v>
      </c>
      <c r="C1651" s="157" t="s">
        <v>3895</v>
      </c>
      <c r="D1651" s="157" t="s">
        <v>3896</v>
      </c>
      <c r="E1651" s="157" t="s">
        <v>666</v>
      </c>
    </row>
    <row r="1652" spans="1:5" x14ac:dyDescent="0.2">
      <c r="A1652" s="157" t="s">
        <v>610</v>
      </c>
      <c r="B1652" s="159" t="s">
        <v>3897</v>
      </c>
      <c r="C1652" s="157" t="s">
        <v>3898</v>
      </c>
      <c r="D1652" s="157" t="s">
        <v>3896</v>
      </c>
      <c r="E1652" s="157" t="s">
        <v>656</v>
      </c>
    </row>
    <row r="1653" spans="1:5" x14ac:dyDescent="0.2">
      <c r="A1653" s="157" t="s">
        <v>610</v>
      </c>
      <c r="B1653" s="159" t="s">
        <v>3899</v>
      </c>
      <c r="C1653" s="157" t="s">
        <v>3900</v>
      </c>
      <c r="D1653" s="157" t="s">
        <v>3896</v>
      </c>
      <c r="E1653" s="157" t="s">
        <v>656</v>
      </c>
    </row>
    <row r="1654" spans="1:5" x14ac:dyDescent="0.2">
      <c r="A1654" s="157" t="s">
        <v>610</v>
      </c>
      <c r="B1654" s="159" t="s">
        <v>3901</v>
      </c>
      <c r="C1654" s="157" t="s">
        <v>3902</v>
      </c>
      <c r="D1654" s="157" t="s">
        <v>3896</v>
      </c>
      <c r="E1654" s="157" t="s">
        <v>666</v>
      </c>
    </row>
    <row r="1655" spans="1:5" x14ac:dyDescent="0.2">
      <c r="A1655" s="157" t="s">
        <v>610</v>
      </c>
      <c r="B1655" s="159" t="s">
        <v>3903</v>
      </c>
      <c r="C1655" s="157" t="s">
        <v>3904</v>
      </c>
      <c r="D1655" s="157" t="s">
        <v>3896</v>
      </c>
      <c r="E1655" s="157" t="s">
        <v>656</v>
      </c>
    </row>
    <row r="1656" spans="1:5" x14ac:dyDescent="0.2">
      <c r="A1656" s="157" t="s">
        <v>610</v>
      </c>
      <c r="B1656" s="159" t="s">
        <v>3905</v>
      </c>
      <c r="C1656" s="157" t="s">
        <v>3906</v>
      </c>
      <c r="D1656" s="157" t="s">
        <v>3896</v>
      </c>
      <c r="E1656" s="157" t="s">
        <v>656</v>
      </c>
    </row>
    <row r="1657" spans="1:5" x14ac:dyDescent="0.2">
      <c r="A1657" s="157" t="s">
        <v>610</v>
      </c>
      <c r="B1657" s="159" t="s">
        <v>3907</v>
      </c>
      <c r="C1657" s="157" t="s">
        <v>3908</v>
      </c>
      <c r="D1657" s="157" t="s">
        <v>3896</v>
      </c>
      <c r="E1657" s="157" t="s">
        <v>656</v>
      </c>
    </row>
    <row r="1658" spans="1:5" x14ac:dyDescent="0.2">
      <c r="A1658" s="157" t="s">
        <v>610</v>
      </c>
      <c r="B1658" s="159" t="s">
        <v>3909</v>
      </c>
      <c r="C1658" s="157" t="s">
        <v>3910</v>
      </c>
      <c r="D1658" s="157" t="s">
        <v>3896</v>
      </c>
      <c r="E1658" s="157" t="s">
        <v>613</v>
      </c>
    </row>
    <row r="1659" spans="1:5" x14ac:dyDescent="0.2">
      <c r="A1659" s="157" t="s">
        <v>610</v>
      </c>
      <c r="B1659" s="159" t="s">
        <v>3911</v>
      </c>
      <c r="C1659" s="157" t="s">
        <v>3912</v>
      </c>
      <c r="D1659" s="157" t="s">
        <v>3896</v>
      </c>
      <c r="E1659" s="157" t="s">
        <v>656</v>
      </c>
    </row>
    <row r="1660" spans="1:5" x14ac:dyDescent="0.2">
      <c r="A1660" s="157" t="s">
        <v>610</v>
      </c>
      <c r="B1660" s="159" t="s">
        <v>3913</v>
      </c>
      <c r="C1660" s="157" t="s">
        <v>3914</v>
      </c>
      <c r="D1660" s="157" t="s">
        <v>3896</v>
      </c>
      <c r="E1660" s="157" t="s">
        <v>656</v>
      </c>
    </row>
    <row r="1661" spans="1:5" x14ac:dyDescent="0.2">
      <c r="A1661" s="157" t="s">
        <v>610</v>
      </c>
      <c r="B1661" s="159" t="s">
        <v>3915</v>
      </c>
      <c r="C1661" s="157" t="s">
        <v>3916</v>
      </c>
      <c r="D1661" s="157" t="s">
        <v>3896</v>
      </c>
      <c r="E1661" s="157" t="s">
        <v>656</v>
      </c>
    </row>
    <row r="1662" spans="1:5" x14ac:dyDescent="0.2">
      <c r="A1662" s="157" t="s">
        <v>610</v>
      </c>
      <c r="B1662" s="159" t="s">
        <v>3917</v>
      </c>
      <c r="C1662" s="157" t="s">
        <v>3918</v>
      </c>
      <c r="D1662" s="157" t="s">
        <v>3896</v>
      </c>
      <c r="E1662" s="157" t="s">
        <v>656</v>
      </c>
    </row>
    <row r="1663" spans="1:5" x14ac:dyDescent="0.2">
      <c r="A1663" s="157" t="s">
        <v>610</v>
      </c>
      <c r="B1663" s="159" t="s">
        <v>3919</v>
      </c>
      <c r="C1663" s="157" t="s">
        <v>3920</v>
      </c>
      <c r="D1663" s="157" t="s">
        <v>3896</v>
      </c>
      <c r="E1663" s="157" t="s">
        <v>656</v>
      </c>
    </row>
    <row r="1664" spans="1:5" x14ac:dyDescent="0.2">
      <c r="A1664" s="157" t="s">
        <v>610</v>
      </c>
      <c r="B1664" s="159" t="s">
        <v>3921</v>
      </c>
      <c r="C1664" s="157" t="s">
        <v>3922</v>
      </c>
      <c r="D1664" s="157" t="s">
        <v>3896</v>
      </c>
      <c r="E1664" s="157" t="s">
        <v>656</v>
      </c>
    </row>
    <row r="1665" spans="1:5" x14ac:dyDescent="0.2">
      <c r="A1665" s="157" t="s">
        <v>610</v>
      </c>
      <c r="B1665" s="159" t="s">
        <v>3923</v>
      </c>
      <c r="C1665" s="157" t="s">
        <v>3924</v>
      </c>
      <c r="D1665" s="157" t="s">
        <v>3896</v>
      </c>
      <c r="E1665" s="157" t="s">
        <v>656</v>
      </c>
    </row>
    <row r="1666" spans="1:5" x14ac:dyDescent="0.2">
      <c r="A1666" s="157" t="s">
        <v>610</v>
      </c>
      <c r="B1666" s="159" t="s">
        <v>3925</v>
      </c>
      <c r="C1666" s="157" t="s">
        <v>3926</v>
      </c>
      <c r="D1666" s="157" t="s">
        <v>3896</v>
      </c>
      <c r="E1666" s="157" t="s">
        <v>656</v>
      </c>
    </row>
    <row r="1667" spans="1:5" x14ac:dyDescent="0.2">
      <c r="A1667" s="157" t="s">
        <v>610</v>
      </c>
      <c r="B1667" s="159" t="s">
        <v>3927</v>
      </c>
      <c r="C1667" s="157" t="s">
        <v>3928</v>
      </c>
      <c r="D1667" s="157" t="s">
        <v>3896</v>
      </c>
      <c r="E1667" s="157" t="s">
        <v>613</v>
      </c>
    </row>
    <row r="1668" spans="1:5" x14ac:dyDescent="0.2">
      <c r="A1668" s="157" t="s">
        <v>610</v>
      </c>
      <c r="B1668" s="159" t="s">
        <v>3929</v>
      </c>
      <c r="C1668" s="157" t="s">
        <v>3930</v>
      </c>
      <c r="D1668" s="157" t="s">
        <v>3896</v>
      </c>
      <c r="E1668" s="157" t="s">
        <v>613</v>
      </c>
    </row>
    <row r="1669" spans="1:5" x14ac:dyDescent="0.2">
      <c r="A1669" s="157" t="s">
        <v>610</v>
      </c>
      <c r="B1669" s="159" t="s">
        <v>3931</v>
      </c>
      <c r="C1669" s="157" t="s">
        <v>3932</v>
      </c>
      <c r="D1669" s="157" t="s">
        <v>3896</v>
      </c>
      <c r="E1669" s="157" t="s">
        <v>656</v>
      </c>
    </row>
    <row r="1670" spans="1:5" x14ac:dyDescent="0.2">
      <c r="A1670" s="157" t="s">
        <v>610</v>
      </c>
      <c r="B1670" s="159" t="s">
        <v>3933</v>
      </c>
      <c r="C1670" s="157" t="s">
        <v>3934</v>
      </c>
      <c r="D1670" s="157" t="s">
        <v>3896</v>
      </c>
      <c r="E1670" s="157" t="s">
        <v>656</v>
      </c>
    </row>
    <row r="1671" spans="1:5" x14ac:dyDescent="0.2">
      <c r="A1671" s="157" t="s">
        <v>610</v>
      </c>
      <c r="B1671" s="159" t="s">
        <v>3935</v>
      </c>
      <c r="C1671" s="157" t="s">
        <v>3936</v>
      </c>
      <c r="D1671" s="157" t="s">
        <v>3896</v>
      </c>
      <c r="E1671" s="157" t="s">
        <v>656</v>
      </c>
    </row>
    <row r="1672" spans="1:5" x14ac:dyDescent="0.2">
      <c r="A1672" s="157" t="s">
        <v>610</v>
      </c>
      <c r="B1672" s="159" t="s">
        <v>3937</v>
      </c>
      <c r="C1672" s="157" t="s">
        <v>3938</v>
      </c>
      <c r="D1672" s="157" t="s">
        <v>3896</v>
      </c>
      <c r="E1672" s="157" t="s">
        <v>613</v>
      </c>
    </row>
    <row r="1673" spans="1:5" x14ac:dyDescent="0.2">
      <c r="A1673" s="157" t="s">
        <v>610</v>
      </c>
      <c r="B1673" s="159" t="s">
        <v>3939</v>
      </c>
      <c r="C1673" s="157" t="s">
        <v>3940</v>
      </c>
      <c r="D1673" s="157" t="s">
        <v>3896</v>
      </c>
      <c r="E1673" s="157" t="s">
        <v>613</v>
      </c>
    </row>
    <row r="1674" spans="1:5" x14ac:dyDescent="0.2">
      <c r="A1674" s="157" t="s">
        <v>610</v>
      </c>
      <c r="B1674" s="159" t="s">
        <v>3941</v>
      </c>
      <c r="C1674" s="157" t="s">
        <v>3942</v>
      </c>
      <c r="D1674" s="157" t="s">
        <v>3896</v>
      </c>
      <c r="E1674" s="157" t="s">
        <v>666</v>
      </c>
    </row>
    <row r="1675" spans="1:5" x14ac:dyDescent="0.2">
      <c r="A1675" s="157" t="s">
        <v>610</v>
      </c>
      <c r="B1675" s="159" t="s">
        <v>3943</v>
      </c>
      <c r="C1675" s="157" t="s">
        <v>685</v>
      </c>
      <c r="D1675" s="157" t="s">
        <v>3944</v>
      </c>
      <c r="E1675" s="157" t="s">
        <v>656</v>
      </c>
    </row>
    <row r="1676" spans="1:5" x14ac:dyDescent="0.2">
      <c r="A1676" s="157" t="s">
        <v>610</v>
      </c>
      <c r="B1676" s="159" t="s">
        <v>3945</v>
      </c>
      <c r="C1676" s="157" t="s">
        <v>3946</v>
      </c>
      <c r="D1676" s="157" t="s">
        <v>3947</v>
      </c>
      <c r="E1676" s="157" t="s">
        <v>613</v>
      </c>
    </row>
    <row r="1677" spans="1:5" x14ac:dyDescent="0.2">
      <c r="A1677" s="157" t="s">
        <v>610</v>
      </c>
      <c r="B1677" s="159" t="s">
        <v>3948</v>
      </c>
      <c r="C1677" s="157" t="s">
        <v>3949</v>
      </c>
      <c r="D1677" s="157" t="s">
        <v>3947</v>
      </c>
      <c r="E1677" s="157" t="s">
        <v>656</v>
      </c>
    </row>
    <row r="1678" spans="1:5" x14ac:dyDescent="0.2">
      <c r="A1678" s="157" t="s">
        <v>610</v>
      </c>
      <c r="B1678" s="159" t="s">
        <v>3950</v>
      </c>
      <c r="C1678" s="157" t="s">
        <v>3951</v>
      </c>
      <c r="D1678" s="157" t="s">
        <v>3947</v>
      </c>
      <c r="E1678" s="157" t="s">
        <v>656</v>
      </c>
    </row>
    <row r="1679" spans="1:5" x14ac:dyDescent="0.2">
      <c r="A1679" s="157" t="s">
        <v>610</v>
      </c>
      <c r="B1679" s="159" t="s">
        <v>3952</v>
      </c>
      <c r="C1679" s="157" t="s">
        <v>3953</v>
      </c>
      <c r="D1679" s="157" t="s">
        <v>3947</v>
      </c>
      <c r="E1679" s="157" t="s">
        <v>613</v>
      </c>
    </row>
    <row r="1680" spans="1:5" x14ac:dyDescent="0.2">
      <c r="A1680" s="157" t="s">
        <v>610</v>
      </c>
      <c r="B1680" s="159" t="s">
        <v>3954</v>
      </c>
      <c r="C1680" s="157" t="s">
        <v>3955</v>
      </c>
      <c r="D1680" s="157" t="s">
        <v>3947</v>
      </c>
      <c r="E1680" s="157" t="s">
        <v>656</v>
      </c>
    </row>
    <row r="1681" spans="1:5" x14ac:dyDescent="0.2">
      <c r="A1681" s="157" t="s">
        <v>610</v>
      </c>
      <c r="B1681" s="159" t="s">
        <v>3956</v>
      </c>
      <c r="C1681" s="157" t="s">
        <v>3957</v>
      </c>
      <c r="D1681" s="157" t="s">
        <v>3947</v>
      </c>
      <c r="E1681" s="157" t="s">
        <v>613</v>
      </c>
    </row>
    <row r="1682" spans="1:5" x14ac:dyDescent="0.2">
      <c r="A1682" s="157" t="s">
        <v>610</v>
      </c>
      <c r="B1682" s="159" t="s">
        <v>3958</v>
      </c>
      <c r="C1682" s="157" t="s">
        <v>3959</v>
      </c>
      <c r="D1682" s="157" t="s">
        <v>3947</v>
      </c>
      <c r="E1682" s="157" t="s">
        <v>656</v>
      </c>
    </row>
    <row r="1683" spans="1:5" x14ac:dyDescent="0.2">
      <c r="A1683" s="157" t="s">
        <v>610</v>
      </c>
      <c r="B1683" s="159" t="s">
        <v>3960</v>
      </c>
      <c r="C1683" s="157" t="s">
        <v>3961</v>
      </c>
      <c r="D1683" s="157" t="s">
        <v>3947</v>
      </c>
      <c r="E1683" s="157" t="s">
        <v>613</v>
      </c>
    </row>
    <row r="1684" spans="1:5" x14ac:dyDescent="0.2">
      <c r="A1684" s="157" t="s">
        <v>610</v>
      </c>
      <c r="B1684" s="159" t="s">
        <v>3962</v>
      </c>
      <c r="C1684" s="157" t="s">
        <v>3963</v>
      </c>
      <c r="D1684" s="157" t="s">
        <v>3947</v>
      </c>
      <c r="E1684" s="157" t="s">
        <v>656</v>
      </c>
    </row>
    <row r="1685" spans="1:5" x14ac:dyDescent="0.2">
      <c r="A1685" s="157" t="s">
        <v>610</v>
      </c>
      <c r="B1685" s="159" t="s">
        <v>3964</v>
      </c>
      <c r="C1685" s="157" t="s">
        <v>680</v>
      </c>
      <c r="D1685" s="157" t="s">
        <v>3947</v>
      </c>
      <c r="E1685" s="157" t="s">
        <v>656</v>
      </c>
    </row>
    <row r="1686" spans="1:5" x14ac:dyDescent="0.2">
      <c r="A1686" s="157" t="s">
        <v>610</v>
      </c>
      <c r="B1686" s="159" t="s">
        <v>3965</v>
      </c>
      <c r="C1686" s="157" t="s">
        <v>683</v>
      </c>
      <c r="D1686" s="157" t="s">
        <v>3947</v>
      </c>
      <c r="E1686" s="157" t="s">
        <v>656</v>
      </c>
    </row>
    <row r="1687" spans="1:5" x14ac:dyDescent="0.2">
      <c r="A1687" s="157" t="s">
        <v>610</v>
      </c>
      <c r="B1687" s="159" t="s">
        <v>3966</v>
      </c>
      <c r="C1687" s="157" t="s">
        <v>3967</v>
      </c>
      <c r="D1687" s="157" t="s">
        <v>3968</v>
      </c>
      <c r="E1687" s="157" t="s">
        <v>656</v>
      </c>
    </row>
    <row r="1688" spans="1:5" x14ac:dyDescent="0.2">
      <c r="A1688" s="157" t="s">
        <v>610</v>
      </c>
      <c r="B1688" s="159" t="s">
        <v>3969</v>
      </c>
      <c r="C1688" s="157" t="s">
        <v>3970</v>
      </c>
      <c r="D1688" s="157" t="s">
        <v>3971</v>
      </c>
      <c r="E1688" s="157" t="s">
        <v>656</v>
      </c>
    </row>
    <row r="1689" spans="1:5" x14ac:dyDescent="0.2">
      <c r="A1689" s="157" t="s">
        <v>610</v>
      </c>
      <c r="B1689" s="159" t="s">
        <v>3972</v>
      </c>
      <c r="C1689" s="157" t="s">
        <v>3973</v>
      </c>
      <c r="D1689" s="157" t="s">
        <v>3971</v>
      </c>
      <c r="E1689" s="157" t="s">
        <v>656</v>
      </c>
    </row>
    <row r="1690" spans="1:5" x14ac:dyDescent="0.2">
      <c r="A1690" s="157" t="s">
        <v>610</v>
      </c>
      <c r="B1690" s="159" t="s">
        <v>3974</v>
      </c>
      <c r="C1690" s="157" t="s">
        <v>3975</v>
      </c>
      <c r="D1690" s="157" t="s">
        <v>3971</v>
      </c>
      <c r="E1690" s="157" t="s">
        <v>656</v>
      </c>
    </row>
    <row r="1691" spans="1:5" x14ac:dyDescent="0.2">
      <c r="A1691" s="157" t="s">
        <v>610</v>
      </c>
      <c r="B1691" s="159" t="s">
        <v>3976</v>
      </c>
      <c r="C1691" s="157" t="s">
        <v>3977</v>
      </c>
      <c r="D1691" s="157" t="s">
        <v>3971</v>
      </c>
      <c r="E1691" s="157" t="s">
        <v>656</v>
      </c>
    </row>
    <row r="1692" spans="1:5" x14ac:dyDescent="0.2">
      <c r="A1692" s="157" t="s">
        <v>610</v>
      </c>
      <c r="B1692" s="159" t="s">
        <v>3978</v>
      </c>
      <c r="C1692" s="157" t="s">
        <v>3979</v>
      </c>
      <c r="D1692" s="157" t="s">
        <v>3971</v>
      </c>
      <c r="E1692" s="157" t="s">
        <v>656</v>
      </c>
    </row>
    <row r="1693" spans="1:5" x14ac:dyDescent="0.2">
      <c r="A1693" s="157" t="s">
        <v>610</v>
      </c>
      <c r="B1693" s="159" t="s">
        <v>3980</v>
      </c>
      <c r="C1693" s="157" t="s">
        <v>3981</v>
      </c>
      <c r="D1693" s="157" t="s">
        <v>3971</v>
      </c>
      <c r="E1693" s="157" t="s">
        <v>656</v>
      </c>
    </row>
    <row r="1694" spans="1:5" x14ac:dyDescent="0.2">
      <c r="A1694" s="157" t="s">
        <v>610</v>
      </c>
      <c r="B1694" s="159" t="s">
        <v>3982</v>
      </c>
      <c r="C1694" s="157" t="s">
        <v>3983</v>
      </c>
      <c r="D1694" s="157" t="s">
        <v>3971</v>
      </c>
      <c r="E1694" s="157" t="s">
        <v>656</v>
      </c>
    </row>
    <row r="1695" spans="1:5" x14ac:dyDescent="0.2">
      <c r="A1695" s="157" t="s">
        <v>610</v>
      </c>
      <c r="B1695" s="159" t="s">
        <v>3984</v>
      </c>
      <c r="C1695" s="157" t="s">
        <v>3985</v>
      </c>
      <c r="D1695" s="157" t="s">
        <v>3971</v>
      </c>
      <c r="E1695" s="157" t="s">
        <v>656</v>
      </c>
    </row>
    <row r="1696" spans="1:5" x14ac:dyDescent="0.2">
      <c r="A1696" s="157" t="s">
        <v>610</v>
      </c>
      <c r="B1696" s="159" t="s">
        <v>3986</v>
      </c>
      <c r="C1696" s="157" t="s">
        <v>3817</v>
      </c>
      <c r="D1696" s="157" t="s">
        <v>3971</v>
      </c>
      <c r="E1696" s="157" t="s">
        <v>656</v>
      </c>
    </row>
    <row r="1697" spans="1:5" x14ac:dyDescent="0.2">
      <c r="A1697" s="157" t="s">
        <v>610</v>
      </c>
      <c r="B1697" s="159" t="s">
        <v>3987</v>
      </c>
      <c r="C1697" s="157" t="s">
        <v>3988</v>
      </c>
      <c r="D1697" s="157" t="s">
        <v>3971</v>
      </c>
      <c r="E1697" s="157" t="s">
        <v>656</v>
      </c>
    </row>
    <row r="1698" spans="1:5" x14ac:dyDescent="0.2">
      <c r="A1698" s="157" t="s">
        <v>610</v>
      </c>
      <c r="B1698" s="159" t="s">
        <v>3989</v>
      </c>
      <c r="C1698" s="157" t="s">
        <v>3990</v>
      </c>
      <c r="D1698" s="157" t="s">
        <v>3991</v>
      </c>
      <c r="E1698" s="157" t="s">
        <v>656</v>
      </c>
    </row>
    <row r="1699" spans="1:5" x14ac:dyDescent="0.2">
      <c r="A1699" s="157" t="s">
        <v>610</v>
      </c>
      <c r="B1699" s="159" t="s">
        <v>3992</v>
      </c>
      <c r="C1699" s="157" t="s">
        <v>3993</v>
      </c>
      <c r="D1699" s="157" t="s">
        <v>3991</v>
      </c>
      <c r="E1699" s="157" t="s">
        <v>666</v>
      </c>
    </row>
    <row r="1700" spans="1:5" x14ac:dyDescent="0.2">
      <c r="A1700" s="157" t="s">
        <v>610</v>
      </c>
      <c r="B1700" s="159" t="s">
        <v>3994</v>
      </c>
      <c r="C1700" s="157" t="s">
        <v>3995</v>
      </c>
      <c r="D1700" s="157" t="s">
        <v>3991</v>
      </c>
      <c r="E1700" s="157" t="s">
        <v>666</v>
      </c>
    </row>
    <row r="1701" spans="1:5" x14ac:dyDescent="0.2">
      <c r="A1701" s="157" t="s">
        <v>610</v>
      </c>
      <c r="B1701" s="159" t="s">
        <v>3996</v>
      </c>
      <c r="C1701" s="157" t="s">
        <v>3997</v>
      </c>
      <c r="D1701" s="157" t="s">
        <v>3991</v>
      </c>
      <c r="E1701" s="157" t="s">
        <v>666</v>
      </c>
    </row>
    <row r="1702" spans="1:5" x14ac:dyDescent="0.2">
      <c r="A1702" s="157" t="s">
        <v>610</v>
      </c>
      <c r="B1702" s="159" t="s">
        <v>3998</v>
      </c>
      <c r="C1702" s="157" t="s">
        <v>687</v>
      </c>
      <c r="D1702" s="157" t="s">
        <v>3999</v>
      </c>
      <c r="E1702" s="157" t="s">
        <v>656</v>
      </c>
    </row>
    <row r="1703" spans="1:5" x14ac:dyDescent="0.2">
      <c r="A1703" s="157" t="s">
        <v>610</v>
      </c>
      <c r="B1703" s="159" t="s">
        <v>4000</v>
      </c>
      <c r="C1703" s="157" t="s">
        <v>739</v>
      </c>
      <c r="D1703" s="157" t="s">
        <v>3999</v>
      </c>
      <c r="E1703" s="157" t="s">
        <v>656</v>
      </c>
    </row>
    <row r="1704" spans="1:5" x14ac:dyDescent="0.2">
      <c r="A1704" s="157" t="s">
        <v>610</v>
      </c>
      <c r="B1704" s="159" t="s">
        <v>4001</v>
      </c>
      <c r="C1704" s="157" t="s">
        <v>690</v>
      </c>
      <c r="D1704" s="157" t="s">
        <v>4002</v>
      </c>
      <c r="E1704" s="157" t="s">
        <v>656</v>
      </c>
    </row>
    <row r="1705" spans="1:5" x14ac:dyDescent="0.2">
      <c r="A1705" s="157" t="s">
        <v>610</v>
      </c>
      <c r="B1705" s="159" t="s">
        <v>4003</v>
      </c>
      <c r="C1705" s="157" t="s">
        <v>693</v>
      </c>
      <c r="D1705" s="157" t="s">
        <v>4002</v>
      </c>
      <c r="E1705" s="157" t="s">
        <v>656</v>
      </c>
    </row>
    <row r="1706" spans="1:5" x14ac:dyDescent="0.2">
      <c r="A1706" s="157" t="s">
        <v>610</v>
      </c>
      <c r="B1706" s="159" t="s">
        <v>4004</v>
      </c>
      <c r="C1706" s="157" t="s">
        <v>4005</v>
      </c>
      <c r="D1706" s="157" t="s">
        <v>4006</v>
      </c>
      <c r="E1706" s="157" t="s">
        <v>613</v>
      </c>
    </row>
    <row r="1707" spans="1:5" x14ac:dyDescent="0.2">
      <c r="A1707" s="157" t="s">
        <v>610</v>
      </c>
      <c r="B1707" s="159" t="s">
        <v>4007</v>
      </c>
      <c r="C1707" s="157" t="s">
        <v>4008</v>
      </c>
      <c r="D1707" s="157" t="s">
        <v>4006</v>
      </c>
      <c r="E1707" s="157" t="s">
        <v>656</v>
      </c>
    </row>
    <row r="1708" spans="1:5" x14ac:dyDescent="0.2">
      <c r="A1708" s="157" t="s">
        <v>610</v>
      </c>
      <c r="B1708" s="159" t="s">
        <v>4009</v>
      </c>
      <c r="C1708" s="157" t="s">
        <v>1735</v>
      </c>
      <c r="D1708" s="157" t="s">
        <v>4006</v>
      </c>
      <c r="E1708" s="157" t="s">
        <v>656</v>
      </c>
    </row>
    <row r="1709" spans="1:5" x14ac:dyDescent="0.2">
      <c r="A1709" s="157" t="s">
        <v>610</v>
      </c>
      <c r="B1709" s="159" t="s">
        <v>4010</v>
      </c>
      <c r="C1709" s="157" t="s">
        <v>4011</v>
      </c>
      <c r="D1709" s="157" t="s">
        <v>4006</v>
      </c>
      <c r="E1709" s="157" t="s">
        <v>613</v>
      </c>
    </row>
    <row r="1710" spans="1:5" x14ac:dyDescent="0.2">
      <c r="A1710" s="157" t="s">
        <v>610</v>
      </c>
      <c r="B1710" s="159" t="s">
        <v>4012</v>
      </c>
      <c r="C1710" s="157" t="s">
        <v>4013</v>
      </c>
      <c r="D1710" s="157" t="s">
        <v>4006</v>
      </c>
      <c r="E1710" s="157" t="s">
        <v>656</v>
      </c>
    </row>
    <row r="1711" spans="1:5" x14ac:dyDescent="0.2">
      <c r="A1711" s="157" t="s">
        <v>610</v>
      </c>
      <c r="B1711" s="159" t="s">
        <v>4014</v>
      </c>
      <c r="C1711" s="157" t="s">
        <v>4015</v>
      </c>
      <c r="D1711" s="157" t="s">
        <v>4006</v>
      </c>
      <c r="E1711" s="157" t="s">
        <v>656</v>
      </c>
    </row>
    <row r="1712" spans="1:5" x14ac:dyDescent="0.2">
      <c r="A1712" s="157" t="s">
        <v>610</v>
      </c>
      <c r="B1712" s="159" t="s">
        <v>4016</v>
      </c>
      <c r="C1712" s="157" t="s">
        <v>4017</v>
      </c>
      <c r="D1712" s="157" t="s">
        <v>4006</v>
      </c>
      <c r="E1712" s="157" t="s">
        <v>656</v>
      </c>
    </row>
    <row r="1713" spans="1:5" x14ac:dyDescent="0.2">
      <c r="A1713" s="157" t="s">
        <v>610</v>
      </c>
      <c r="B1713" s="159" t="s">
        <v>4018</v>
      </c>
      <c r="C1713" s="157" t="s">
        <v>4019</v>
      </c>
      <c r="D1713" s="157" t="s">
        <v>4006</v>
      </c>
      <c r="E1713" s="157" t="s">
        <v>656</v>
      </c>
    </row>
    <row r="1714" spans="1:5" x14ac:dyDescent="0.2">
      <c r="A1714" s="157" t="s">
        <v>610</v>
      </c>
      <c r="B1714" s="159" t="s">
        <v>4020</v>
      </c>
      <c r="C1714" s="157" t="s">
        <v>4021</v>
      </c>
      <c r="D1714" s="157" t="s">
        <v>4006</v>
      </c>
      <c r="E1714" s="157" t="s">
        <v>656</v>
      </c>
    </row>
    <row r="1715" spans="1:5" x14ac:dyDescent="0.2">
      <c r="A1715" s="157" t="s">
        <v>610</v>
      </c>
      <c r="B1715" s="159" t="s">
        <v>4022</v>
      </c>
      <c r="C1715" s="157" t="s">
        <v>4023</v>
      </c>
      <c r="D1715" s="157" t="s">
        <v>4006</v>
      </c>
      <c r="E1715" s="157" t="s">
        <v>656</v>
      </c>
    </row>
    <row r="1716" spans="1:5" x14ac:dyDescent="0.2">
      <c r="A1716" s="157" t="s">
        <v>610</v>
      </c>
      <c r="B1716" s="159" t="s">
        <v>4024</v>
      </c>
      <c r="C1716" s="157" t="s">
        <v>4025</v>
      </c>
      <c r="D1716" s="157" t="s">
        <v>4006</v>
      </c>
      <c r="E1716" s="157" t="s">
        <v>656</v>
      </c>
    </row>
    <row r="1717" spans="1:5" x14ac:dyDescent="0.2">
      <c r="A1717" s="157" t="s">
        <v>610</v>
      </c>
      <c r="B1717" s="159" t="s">
        <v>4026</v>
      </c>
      <c r="C1717" s="157" t="s">
        <v>4027</v>
      </c>
      <c r="D1717" s="157" t="s">
        <v>4006</v>
      </c>
      <c r="E1717" s="157" t="s">
        <v>656</v>
      </c>
    </row>
    <row r="1718" spans="1:5" x14ac:dyDescent="0.2">
      <c r="A1718" s="157" t="s">
        <v>610</v>
      </c>
      <c r="B1718" s="159" t="s">
        <v>4028</v>
      </c>
      <c r="C1718" s="157" t="s">
        <v>4029</v>
      </c>
      <c r="D1718" s="157" t="s">
        <v>4006</v>
      </c>
      <c r="E1718" s="157" t="s">
        <v>656</v>
      </c>
    </row>
    <row r="1719" spans="1:5" x14ac:dyDescent="0.2">
      <c r="A1719" s="157" t="s">
        <v>610</v>
      </c>
      <c r="B1719" s="159" t="s">
        <v>4030</v>
      </c>
      <c r="C1719" s="157" t="s">
        <v>4031</v>
      </c>
      <c r="D1719" s="157" t="s">
        <v>4006</v>
      </c>
      <c r="E1719" s="157" t="s">
        <v>656</v>
      </c>
    </row>
    <row r="1720" spans="1:5" x14ac:dyDescent="0.2">
      <c r="A1720" s="157" t="s">
        <v>610</v>
      </c>
      <c r="B1720" s="159" t="s">
        <v>4032</v>
      </c>
      <c r="C1720" s="157" t="s">
        <v>4033</v>
      </c>
      <c r="D1720" s="157" t="s">
        <v>4006</v>
      </c>
      <c r="E1720" s="157" t="s">
        <v>656</v>
      </c>
    </row>
    <row r="1721" spans="1:5" x14ac:dyDescent="0.2">
      <c r="A1721" s="157" t="s">
        <v>610</v>
      </c>
      <c r="B1721" s="159" t="s">
        <v>4034</v>
      </c>
      <c r="C1721" s="157" t="s">
        <v>4035</v>
      </c>
      <c r="D1721" s="157" t="s">
        <v>4036</v>
      </c>
      <c r="E1721" s="157" t="s">
        <v>656</v>
      </c>
    </row>
    <row r="1722" spans="1:5" x14ac:dyDescent="0.2">
      <c r="A1722" s="157" t="s">
        <v>610</v>
      </c>
      <c r="B1722" s="159" t="s">
        <v>4037</v>
      </c>
      <c r="C1722" s="157" t="s">
        <v>4038</v>
      </c>
      <c r="D1722" s="157" t="s">
        <v>4036</v>
      </c>
      <c r="E1722" s="157" t="s">
        <v>656</v>
      </c>
    </row>
    <row r="1723" spans="1:5" x14ac:dyDescent="0.2">
      <c r="A1723" s="157" t="s">
        <v>610</v>
      </c>
      <c r="B1723" s="159" t="s">
        <v>4039</v>
      </c>
      <c r="C1723" s="157" t="s">
        <v>4040</v>
      </c>
      <c r="D1723" s="157" t="s">
        <v>4036</v>
      </c>
      <c r="E1723" s="157" t="s">
        <v>656</v>
      </c>
    </row>
    <row r="1724" spans="1:5" x14ac:dyDescent="0.2">
      <c r="A1724" s="157" t="s">
        <v>610</v>
      </c>
      <c r="B1724" s="159" t="s">
        <v>4041</v>
      </c>
      <c r="C1724" s="157" t="s">
        <v>4042</v>
      </c>
      <c r="D1724" s="157" t="s">
        <v>4036</v>
      </c>
      <c r="E1724" s="157" t="s">
        <v>656</v>
      </c>
    </row>
    <row r="1725" spans="1:5" x14ac:dyDescent="0.2">
      <c r="A1725" s="157" t="s">
        <v>610</v>
      </c>
      <c r="B1725" s="159" t="s">
        <v>4043</v>
      </c>
      <c r="C1725" s="157" t="s">
        <v>4044</v>
      </c>
      <c r="D1725" s="157" t="s">
        <v>4036</v>
      </c>
      <c r="E1725" s="157" t="s">
        <v>666</v>
      </c>
    </row>
    <row r="1726" spans="1:5" x14ac:dyDescent="0.2">
      <c r="A1726" s="157" t="s">
        <v>610</v>
      </c>
      <c r="B1726" s="159" t="s">
        <v>4045</v>
      </c>
      <c r="C1726" s="157" t="s">
        <v>4046</v>
      </c>
      <c r="D1726" s="157" t="s">
        <v>4036</v>
      </c>
      <c r="E1726" s="157" t="s">
        <v>656</v>
      </c>
    </row>
    <row r="1727" spans="1:5" x14ac:dyDescent="0.2">
      <c r="A1727" s="157" t="s">
        <v>610</v>
      </c>
      <c r="B1727" s="159" t="s">
        <v>4047</v>
      </c>
      <c r="C1727" s="157" t="s">
        <v>4033</v>
      </c>
      <c r="D1727" s="157" t="s">
        <v>4036</v>
      </c>
      <c r="E1727" s="157" t="s">
        <v>656</v>
      </c>
    </row>
    <row r="1728" spans="1:5" x14ac:dyDescent="0.2">
      <c r="A1728" s="157" t="s">
        <v>610</v>
      </c>
      <c r="B1728" s="159" t="s">
        <v>4048</v>
      </c>
      <c r="C1728" s="157" t="s">
        <v>4049</v>
      </c>
      <c r="D1728" s="157" t="s">
        <v>4036</v>
      </c>
      <c r="E1728" s="157" t="s">
        <v>656</v>
      </c>
    </row>
    <row r="1729" spans="1:5" x14ac:dyDescent="0.2">
      <c r="A1729" s="157" t="s">
        <v>610</v>
      </c>
      <c r="B1729" s="159" t="s">
        <v>4050</v>
      </c>
      <c r="C1729" s="157" t="s">
        <v>4051</v>
      </c>
      <c r="D1729" s="157" t="s">
        <v>4036</v>
      </c>
      <c r="E1729" s="157" t="s">
        <v>656</v>
      </c>
    </row>
    <row r="1730" spans="1:5" x14ac:dyDescent="0.2">
      <c r="A1730" s="157" t="s">
        <v>610</v>
      </c>
      <c r="B1730" s="159" t="s">
        <v>4052</v>
      </c>
      <c r="C1730" s="157" t="s">
        <v>4053</v>
      </c>
      <c r="D1730" s="157" t="s">
        <v>4036</v>
      </c>
      <c r="E1730" s="157" t="s">
        <v>656</v>
      </c>
    </row>
    <row r="1731" spans="1:5" x14ac:dyDescent="0.2">
      <c r="A1731" s="157" t="s">
        <v>610</v>
      </c>
      <c r="B1731" s="159" t="s">
        <v>4054</v>
      </c>
      <c r="C1731" s="157" t="s">
        <v>4055</v>
      </c>
      <c r="D1731" s="157" t="s">
        <v>4036</v>
      </c>
      <c r="E1731" s="157" t="s">
        <v>656</v>
      </c>
    </row>
    <row r="1732" spans="1:5" x14ac:dyDescent="0.2">
      <c r="A1732" s="157" t="s">
        <v>610</v>
      </c>
      <c r="B1732" s="159" t="s">
        <v>4056</v>
      </c>
      <c r="C1732" s="157" t="s">
        <v>4057</v>
      </c>
      <c r="D1732" s="157" t="s">
        <v>4036</v>
      </c>
      <c r="E1732" s="157" t="s">
        <v>656</v>
      </c>
    </row>
    <row r="1733" spans="1:5" x14ac:dyDescent="0.2">
      <c r="A1733" s="157" t="s">
        <v>610</v>
      </c>
      <c r="B1733" s="159" t="s">
        <v>4058</v>
      </c>
      <c r="C1733" s="157" t="s">
        <v>4059</v>
      </c>
      <c r="D1733" s="157" t="s">
        <v>4036</v>
      </c>
      <c r="E1733" s="157" t="s">
        <v>656</v>
      </c>
    </row>
    <row r="1734" spans="1:5" x14ac:dyDescent="0.2">
      <c r="A1734" s="157" t="s">
        <v>610</v>
      </c>
      <c r="B1734" s="159" t="s">
        <v>4060</v>
      </c>
      <c r="C1734" s="157" t="s">
        <v>4061</v>
      </c>
      <c r="D1734" s="157" t="s">
        <v>4036</v>
      </c>
      <c r="E1734" s="157" t="s">
        <v>656</v>
      </c>
    </row>
    <row r="1735" spans="1:5" x14ac:dyDescent="0.2">
      <c r="A1735" s="157" t="s">
        <v>610</v>
      </c>
      <c r="B1735" s="159" t="s">
        <v>4062</v>
      </c>
      <c r="C1735" s="157" t="s">
        <v>4063</v>
      </c>
      <c r="D1735" s="157" t="s">
        <v>4036</v>
      </c>
      <c r="E1735" s="157" t="s">
        <v>656</v>
      </c>
    </row>
    <row r="1736" spans="1:5" x14ac:dyDescent="0.2">
      <c r="A1736" s="157" t="s">
        <v>610</v>
      </c>
      <c r="B1736" s="159" t="s">
        <v>4064</v>
      </c>
      <c r="C1736" s="157" t="s">
        <v>4065</v>
      </c>
      <c r="D1736" s="157" t="s">
        <v>4036</v>
      </c>
      <c r="E1736" s="157" t="s">
        <v>656</v>
      </c>
    </row>
    <row r="1737" spans="1:5" x14ac:dyDescent="0.2">
      <c r="A1737" s="157" t="s">
        <v>610</v>
      </c>
      <c r="B1737" s="159" t="s">
        <v>4066</v>
      </c>
      <c r="C1737" s="157" t="s">
        <v>4067</v>
      </c>
      <c r="D1737" s="157" t="s">
        <v>4036</v>
      </c>
      <c r="E1737" s="157" t="s">
        <v>656</v>
      </c>
    </row>
    <row r="1738" spans="1:5" x14ac:dyDescent="0.2">
      <c r="A1738" s="157" t="s">
        <v>610</v>
      </c>
      <c r="B1738" s="159" t="s">
        <v>4068</v>
      </c>
      <c r="C1738" s="157" t="s">
        <v>4069</v>
      </c>
      <c r="D1738" s="157" t="s">
        <v>4036</v>
      </c>
      <c r="E1738" s="157" t="s">
        <v>656</v>
      </c>
    </row>
    <row r="1739" spans="1:5" x14ac:dyDescent="0.2">
      <c r="A1739" s="157" t="s">
        <v>610</v>
      </c>
      <c r="B1739" s="159" t="s">
        <v>4070</v>
      </c>
      <c r="C1739" s="157" t="s">
        <v>4071</v>
      </c>
      <c r="D1739" s="157" t="s">
        <v>4036</v>
      </c>
      <c r="E1739" s="157" t="s">
        <v>656</v>
      </c>
    </row>
    <row r="1740" spans="1:5" x14ac:dyDescent="0.2">
      <c r="A1740" s="157" t="s">
        <v>610</v>
      </c>
      <c r="B1740" s="159" t="s">
        <v>4072</v>
      </c>
      <c r="C1740" s="157" t="s">
        <v>4073</v>
      </c>
      <c r="D1740" s="157" t="s">
        <v>4036</v>
      </c>
      <c r="E1740" s="157" t="s">
        <v>656</v>
      </c>
    </row>
    <row r="1741" spans="1:5" x14ac:dyDescent="0.2">
      <c r="A1741" s="157" t="s">
        <v>610</v>
      </c>
      <c r="B1741" s="159" t="s">
        <v>4074</v>
      </c>
      <c r="C1741" s="157" t="s">
        <v>4075</v>
      </c>
      <c r="D1741" s="157" t="s">
        <v>4036</v>
      </c>
      <c r="E1741" s="157" t="s">
        <v>656</v>
      </c>
    </row>
    <row r="1742" spans="1:5" x14ac:dyDescent="0.2">
      <c r="A1742" s="157" t="s">
        <v>610</v>
      </c>
      <c r="B1742" s="159" t="s">
        <v>4076</v>
      </c>
      <c r="C1742" s="157" t="s">
        <v>4077</v>
      </c>
      <c r="D1742" s="157" t="s">
        <v>4036</v>
      </c>
      <c r="E1742" s="157" t="s">
        <v>656</v>
      </c>
    </row>
    <row r="1743" spans="1:5" x14ac:dyDescent="0.2">
      <c r="A1743" s="157" t="s">
        <v>610</v>
      </c>
      <c r="B1743" s="159" t="s">
        <v>4078</v>
      </c>
      <c r="C1743" s="157" t="s">
        <v>4079</v>
      </c>
      <c r="D1743" s="157" t="s">
        <v>4036</v>
      </c>
      <c r="E1743" s="157" t="s">
        <v>656</v>
      </c>
    </row>
    <row r="1744" spans="1:5" x14ac:dyDescent="0.2">
      <c r="A1744" s="157" t="s">
        <v>610</v>
      </c>
      <c r="B1744" s="159" t="s">
        <v>4080</v>
      </c>
      <c r="C1744" s="157" t="s">
        <v>4081</v>
      </c>
      <c r="D1744" s="157" t="s">
        <v>4036</v>
      </c>
      <c r="E1744" s="157" t="s">
        <v>656</v>
      </c>
    </row>
    <row r="1745" spans="1:5" x14ac:dyDescent="0.2">
      <c r="A1745" s="157" t="s">
        <v>610</v>
      </c>
      <c r="B1745" s="159" t="s">
        <v>4082</v>
      </c>
      <c r="C1745" s="157" t="s">
        <v>4083</v>
      </c>
      <c r="D1745" s="157" t="s">
        <v>4036</v>
      </c>
      <c r="E1745" s="157" t="s">
        <v>656</v>
      </c>
    </row>
    <row r="1746" spans="1:5" x14ac:dyDescent="0.2">
      <c r="A1746" s="157" t="s">
        <v>610</v>
      </c>
      <c r="B1746" s="159" t="s">
        <v>4084</v>
      </c>
      <c r="C1746" s="157" t="s">
        <v>4085</v>
      </c>
      <c r="D1746" s="157" t="s">
        <v>4036</v>
      </c>
      <c r="E1746" s="157" t="s">
        <v>656</v>
      </c>
    </row>
    <row r="1747" spans="1:5" x14ac:dyDescent="0.2">
      <c r="A1747" s="157" t="s">
        <v>610</v>
      </c>
      <c r="B1747" s="159" t="s">
        <v>4086</v>
      </c>
      <c r="C1747" s="157" t="s">
        <v>4087</v>
      </c>
      <c r="D1747" s="157" t="s">
        <v>4036</v>
      </c>
      <c r="E1747" s="157" t="s">
        <v>656</v>
      </c>
    </row>
    <row r="1748" spans="1:5" x14ac:dyDescent="0.2">
      <c r="A1748" s="157" t="s">
        <v>610</v>
      </c>
      <c r="B1748" s="159" t="s">
        <v>4088</v>
      </c>
      <c r="C1748" s="157" t="s">
        <v>4089</v>
      </c>
      <c r="D1748" s="157" t="s">
        <v>4036</v>
      </c>
      <c r="E1748" s="157" t="s">
        <v>656</v>
      </c>
    </row>
    <row r="1749" spans="1:5" x14ac:dyDescent="0.2">
      <c r="A1749" s="157" t="s">
        <v>610</v>
      </c>
      <c r="B1749" s="159" t="s">
        <v>4090</v>
      </c>
      <c r="C1749" s="157" t="s">
        <v>4091</v>
      </c>
      <c r="D1749" s="157" t="s">
        <v>4036</v>
      </c>
      <c r="E1749" s="157" t="s">
        <v>613</v>
      </c>
    </row>
    <row r="1750" spans="1:5" x14ac:dyDescent="0.2">
      <c r="A1750" s="157" t="s">
        <v>610</v>
      </c>
      <c r="B1750" s="159" t="s">
        <v>4092</v>
      </c>
      <c r="C1750" s="157" t="s">
        <v>4093</v>
      </c>
      <c r="D1750" s="157" t="s">
        <v>4036</v>
      </c>
      <c r="E1750" s="157" t="s">
        <v>656</v>
      </c>
    </row>
    <row r="1751" spans="1:5" x14ac:dyDescent="0.2">
      <c r="A1751" s="157" t="s">
        <v>610</v>
      </c>
      <c r="B1751" s="159" t="s">
        <v>4094</v>
      </c>
      <c r="C1751" s="157" t="s">
        <v>4095</v>
      </c>
      <c r="D1751" s="157" t="s">
        <v>4036</v>
      </c>
      <c r="E1751" s="157" t="s">
        <v>656</v>
      </c>
    </row>
    <row r="1752" spans="1:5" x14ac:dyDescent="0.2">
      <c r="A1752" s="157" t="s">
        <v>610</v>
      </c>
      <c r="B1752" s="159" t="s">
        <v>4096</v>
      </c>
      <c r="C1752" s="157" t="s">
        <v>4097</v>
      </c>
      <c r="D1752" s="157" t="s">
        <v>4036</v>
      </c>
      <c r="E1752" s="157" t="s">
        <v>656</v>
      </c>
    </row>
    <row r="1753" spans="1:5" x14ac:dyDescent="0.2">
      <c r="A1753" s="157" t="s">
        <v>610</v>
      </c>
      <c r="B1753" s="159" t="s">
        <v>4098</v>
      </c>
      <c r="C1753" s="157" t="s">
        <v>4099</v>
      </c>
      <c r="D1753" s="157" t="s">
        <v>4036</v>
      </c>
      <c r="E1753" s="157" t="s">
        <v>656</v>
      </c>
    </row>
    <row r="1754" spans="1:5" x14ac:dyDescent="0.2">
      <c r="A1754" s="157" t="s">
        <v>610</v>
      </c>
      <c r="B1754" s="159" t="s">
        <v>4100</v>
      </c>
      <c r="C1754" s="157" t="s">
        <v>4101</v>
      </c>
      <c r="D1754" s="157" t="s">
        <v>4036</v>
      </c>
      <c r="E1754" s="157" t="s">
        <v>656</v>
      </c>
    </row>
    <row r="1755" spans="1:5" x14ac:dyDescent="0.2">
      <c r="A1755" s="157" t="s">
        <v>610</v>
      </c>
      <c r="B1755" s="159" t="s">
        <v>4102</v>
      </c>
      <c r="C1755" s="157" t="s">
        <v>4103</v>
      </c>
      <c r="D1755" s="157" t="s">
        <v>4036</v>
      </c>
      <c r="E1755" s="157" t="s">
        <v>656</v>
      </c>
    </row>
    <row r="1756" spans="1:5" x14ac:dyDescent="0.2">
      <c r="A1756" s="157" t="s">
        <v>610</v>
      </c>
      <c r="B1756" s="159" t="s">
        <v>4104</v>
      </c>
      <c r="C1756" s="157" t="s">
        <v>4105</v>
      </c>
      <c r="D1756" s="157" t="s">
        <v>4036</v>
      </c>
      <c r="E1756" s="157" t="s">
        <v>656</v>
      </c>
    </row>
    <row r="1757" spans="1:5" x14ac:dyDescent="0.2">
      <c r="A1757" s="157" t="s">
        <v>610</v>
      </c>
      <c r="B1757" s="159" t="s">
        <v>4106</v>
      </c>
      <c r="C1757" s="157" t="s">
        <v>4107</v>
      </c>
      <c r="D1757" s="157" t="s">
        <v>4036</v>
      </c>
      <c r="E1757" s="157" t="s">
        <v>656</v>
      </c>
    </row>
    <row r="1758" spans="1:5" x14ac:dyDescent="0.2">
      <c r="A1758" s="157" t="s">
        <v>610</v>
      </c>
      <c r="B1758" s="159" t="s">
        <v>4108</v>
      </c>
      <c r="C1758" s="157" t="s">
        <v>4109</v>
      </c>
      <c r="D1758" s="157" t="s">
        <v>4036</v>
      </c>
      <c r="E1758" s="157" t="s">
        <v>656</v>
      </c>
    </row>
    <row r="1759" spans="1:5" x14ac:dyDescent="0.2">
      <c r="A1759" s="157" t="s">
        <v>610</v>
      </c>
      <c r="B1759" s="159" t="s">
        <v>4110</v>
      </c>
      <c r="C1759" s="157" t="s">
        <v>4111</v>
      </c>
      <c r="D1759" s="157" t="s">
        <v>4036</v>
      </c>
      <c r="E1759" s="157" t="s">
        <v>656</v>
      </c>
    </row>
    <row r="1760" spans="1:5" x14ac:dyDescent="0.2">
      <c r="A1760" s="157" t="s">
        <v>610</v>
      </c>
      <c r="B1760" s="159" t="s">
        <v>4112</v>
      </c>
      <c r="C1760" s="157" t="s">
        <v>4113</v>
      </c>
      <c r="D1760" s="157" t="s">
        <v>4036</v>
      </c>
      <c r="E1760" s="157" t="s">
        <v>656</v>
      </c>
    </row>
    <row r="1761" spans="1:5" x14ac:dyDescent="0.2">
      <c r="A1761" s="157" t="s">
        <v>610</v>
      </c>
      <c r="B1761" s="159" t="s">
        <v>4114</v>
      </c>
      <c r="C1761" s="157" t="s">
        <v>4115</v>
      </c>
      <c r="D1761" s="157" t="s">
        <v>4036</v>
      </c>
      <c r="E1761" s="157" t="s">
        <v>656</v>
      </c>
    </row>
    <row r="1762" spans="1:5" x14ac:dyDescent="0.2">
      <c r="A1762" s="157" t="s">
        <v>610</v>
      </c>
      <c r="B1762" s="159" t="s">
        <v>4116</v>
      </c>
      <c r="C1762" s="157" t="s">
        <v>4117</v>
      </c>
      <c r="D1762" s="157" t="s">
        <v>4036</v>
      </c>
      <c r="E1762" s="157" t="s">
        <v>656</v>
      </c>
    </row>
    <row r="1763" spans="1:5" x14ac:dyDescent="0.2">
      <c r="A1763" s="157" t="s">
        <v>610</v>
      </c>
      <c r="B1763" s="159" t="s">
        <v>4118</v>
      </c>
      <c r="C1763" s="157" t="s">
        <v>4119</v>
      </c>
      <c r="D1763" s="157" t="s">
        <v>4036</v>
      </c>
      <c r="E1763" s="157" t="s">
        <v>656</v>
      </c>
    </row>
    <row r="1764" spans="1:5" x14ac:dyDescent="0.2">
      <c r="A1764" s="157" t="s">
        <v>610</v>
      </c>
      <c r="B1764" s="159" t="s">
        <v>4120</v>
      </c>
      <c r="C1764" s="157" t="s">
        <v>4121</v>
      </c>
      <c r="D1764" s="157" t="s">
        <v>4036</v>
      </c>
      <c r="E1764" s="157" t="s">
        <v>656</v>
      </c>
    </row>
    <row r="1765" spans="1:5" x14ac:dyDescent="0.2">
      <c r="A1765" s="157" t="s">
        <v>610</v>
      </c>
      <c r="B1765" s="159" t="s">
        <v>4122</v>
      </c>
      <c r="C1765" s="157" t="s">
        <v>4123</v>
      </c>
      <c r="D1765" s="157" t="s">
        <v>4036</v>
      </c>
      <c r="E1765" s="157" t="s">
        <v>656</v>
      </c>
    </row>
    <row r="1766" spans="1:5" x14ac:dyDescent="0.2">
      <c r="A1766" s="157" t="s">
        <v>610</v>
      </c>
      <c r="B1766" s="159" t="s">
        <v>4124</v>
      </c>
      <c r="C1766" s="157" t="s">
        <v>4125</v>
      </c>
      <c r="D1766" s="157" t="s">
        <v>4036</v>
      </c>
      <c r="E1766" s="157" t="s">
        <v>656</v>
      </c>
    </row>
    <row r="1767" spans="1:5" x14ac:dyDescent="0.2">
      <c r="A1767" s="157" t="s">
        <v>610</v>
      </c>
      <c r="B1767" s="159" t="s">
        <v>4126</v>
      </c>
      <c r="C1767" s="157" t="s">
        <v>4127</v>
      </c>
      <c r="D1767" s="157" t="s">
        <v>4036</v>
      </c>
      <c r="E1767" s="157" t="s">
        <v>656</v>
      </c>
    </row>
    <row r="1768" spans="1:5" x14ac:dyDescent="0.2">
      <c r="A1768" s="157" t="s">
        <v>610</v>
      </c>
      <c r="B1768" s="159" t="s">
        <v>4128</v>
      </c>
      <c r="C1768" s="157" t="s">
        <v>4129</v>
      </c>
      <c r="D1768" s="157" t="s">
        <v>4036</v>
      </c>
      <c r="E1768" s="157" t="s">
        <v>656</v>
      </c>
    </row>
    <row r="1769" spans="1:5" x14ac:dyDescent="0.2">
      <c r="A1769" s="157" t="s">
        <v>610</v>
      </c>
      <c r="B1769" s="159" t="s">
        <v>4130</v>
      </c>
      <c r="C1769" s="157" t="s">
        <v>4131</v>
      </c>
      <c r="D1769" s="157" t="s">
        <v>4132</v>
      </c>
      <c r="E1769" s="157" t="s">
        <v>656</v>
      </c>
    </row>
    <row r="1770" spans="1:5" x14ac:dyDescent="0.2">
      <c r="A1770" s="157" t="s">
        <v>610</v>
      </c>
      <c r="B1770" s="159" t="s">
        <v>4133</v>
      </c>
      <c r="C1770" s="157" t="s">
        <v>685</v>
      </c>
      <c r="D1770" s="157" t="s">
        <v>4132</v>
      </c>
      <c r="E1770" s="157" t="s">
        <v>656</v>
      </c>
    </row>
    <row r="1771" spans="1:5" x14ac:dyDescent="0.2">
      <c r="A1771" s="157" t="s">
        <v>610</v>
      </c>
      <c r="B1771" s="159" t="s">
        <v>4134</v>
      </c>
      <c r="C1771" s="157" t="s">
        <v>4135</v>
      </c>
      <c r="D1771" s="157" t="s">
        <v>4136</v>
      </c>
      <c r="E1771" s="157" t="s">
        <v>656</v>
      </c>
    </row>
    <row r="1772" spans="1:5" x14ac:dyDescent="0.2">
      <c r="A1772" s="157" t="s">
        <v>610</v>
      </c>
      <c r="B1772" s="159" t="s">
        <v>4137</v>
      </c>
      <c r="C1772" s="157" t="s">
        <v>4138</v>
      </c>
      <c r="D1772" s="157" t="s">
        <v>4136</v>
      </c>
      <c r="E1772" s="157" t="s">
        <v>656</v>
      </c>
    </row>
    <row r="1773" spans="1:5" x14ac:dyDescent="0.2">
      <c r="A1773" s="157" t="s">
        <v>610</v>
      </c>
      <c r="B1773" s="159" t="s">
        <v>4139</v>
      </c>
      <c r="C1773" s="157" t="s">
        <v>4140</v>
      </c>
      <c r="D1773" s="157" t="s">
        <v>4136</v>
      </c>
      <c r="E1773" s="157" t="s">
        <v>656</v>
      </c>
    </row>
    <row r="1774" spans="1:5" x14ac:dyDescent="0.2">
      <c r="A1774" s="157" t="s">
        <v>610</v>
      </c>
      <c r="B1774" s="159" t="s">
        <v>4141</v>
      </c>
      <c r="C1774" s="157" t="s">
        <v>4142</v>
      </c>
      <c r="D1774" s="157" t="s">
        <v>4136</v>
      </c>
      <c r="E1774" s="157" t="s">
        <v>656</v>
      </c>
    </row>
    <row r="1775" spans="1:5" x14ac:dyDescent="0.2">
      <c r="A1775" s="157" t="s">
        <v>610</v>
      </c>
      <c r="B1775" s="159" t="s">
        <v>4143</v>
      </c>
      <c r="C1775" s="157" t="s">
        <v>4144</v>
      </c>
      <c r="D1775" s="157" t="s">
        <v>4136</v>
      </c>
      <c r="E1775" s="157" t="s">
        <v>656</v>
      </c>
    </row>
    <row r="1776" spans="1:5" x14ac:dyDescent="0.2">
      <c r="A1776" s="157" t="s">
        <v>610</v>
      </c>
      <c r="B1776" s="159" t="s">
        <v>4145</v>
      </c>
      <c r="C1776" s="157" t="s">
        <v>4146</v>
      </c>
      <c r="D1776" s="157" t="s">
        <v>4136</v>
      </c>
      <c r="E1776" s="157" t="s">
        <v>656</v>
      </c>
    </row>
    <row r="1777" spans="1:5" x14ac:dyDescent="0.2">
      <c r="A1777" s="157" t="s">
        <v>610</v>
      </c>
      <c r="B1777" s="159" t="s">
        <v>4147</v>
      </c>
      <c r="C1777" s="157" t="s">
        <v>4148</v>
      </c>
      <c r="D1777" s="157" t="s">
        <v>4136</v>
      </c>
      <c r="E1777" s="157" t="s">
        <v>656</v>
      </c>
    </row>
    <row r="1778" spans="1:5" x14ac:dyDescent="0.2">
      <c r="A1778" s="157" t="s">
        <v>610</v>
      </c>
      <c r="B1778" s="159" t="s">
        <v>4149</v>
      </c>
      <c r="C1778" s="157" t="s">
        <v>4150</v>
      </c>
      <c r="D1778" s="157" t="s">
        <v>4136</v>
      </c>
      <c r="E1778" s="157" t="s">
        <v>656</v>
      </c>
    </row>
    <row r="1779" spans="1:5" x14ac:dyDescent="0.2">
      <c r="A1779" s="157" t="s">
        <v>610</v>
      </c>
      <c r="B1779" s="159" t="s">
        <v>4151</v>
      </c>
      <c r="C1779" s="157" t="s">
        <v>4152</v>
      </c>
      <c r="D1779" s="157" t="s">
        <v>4136</v>
      </c>
      <c r="E1779" s="157" t="s">
        <v>656</v>
      </c>
    </row>
    <row r="1780" spans="1:5" x14ac:dyDescent="0.2">
      <c r="A1780" s="157" t="s">
        <v>610</v>
      </c>
      <c r="B1780" s="159" t="s">
        <v>4153</v>
      </c>
      <c r="C1780" s="157" t="s">
        <v>680</v>
      </c>
      <c r="D1780" s="157" t="s">
        <v>4136</v>
      </c>
      <c r="E1780" s="157" t="s">
        <v>656</v>
      </c>
    </row>
    <row r="1781" spans="1:5" x14ac:dyDescent="0.2">
      <c r="A1781" s="157" t="s">
        <v>610</v>
      </c>
      <c r="B1781" s="159" t="s">
        <v>4154</v>
      </c>
      <c r="C1781" s="157" t="s">
        <v>683</v>
      </c>
      <c r="D1781" s="157" t="s">
        <v>4136</v>
      </c>
      <c r="E1781" s="157" t="s">
        <v>656</v>
      </c>
    </row>
    <row r="1782" spans="1:5" x14ac:dyDescent="0.2">
      <c r="A1782" s="157" t="s">
        <v>610</v>
      </c>
      <c r="B1782" s="159" t="s">
        <v>4155</v>
      </c>
      <c r="C1782" s="157" t="s">
        <v>4156</v>
      </c>
      <c r="D1782" s="157" t="s">
        <v>4157</v>
      </c>
      <c r="E1782" s="157" t="s">
        <v>666</v>
      </c>
    </row>
    <row r="1783" spans="1:5" x14ac:dyDescent="0.2">
      <c r="A1783" s="157" t="s">
        <v>610</v>
      </c>
      <c r="B1783" s="159" t="s">
        <v>4158</v>
      </c>
      <c r="C1783" s="157" t="s">
        <v>4159</v>
      </c>
      <c r="D1783" s="157" t="s">
        <v>4157</v>
      </c>
      <c r="E1783" s="157" t="s">
        <v>656</v>
      </c>
    </row>
    <row r="1784" spans="1:5" x14ac:dyDescent="0.2">
      <c r="A1784" s="157" t="s">
        <v>610</v>
      </c>
      <c r="B1784" s="159" t="s">
        <v>4160</v>
      </c>
      <c r="C1784" s="157" t="s">
        <v>4161</v>
      </c>
      <c r="D1784" s="157" t="s">
        <v>4157</v>
      </c>
      <c r="E1784" s="157" t="s">
        <v>656</v>
      </c>
    </row>
    <row r="1785" spans="1:5" x14ac:dyDescent="0.2">
      <c r="A1785" s="157" t="s">
        <v>610</v>
      </c>
      <c r="B1785" s="159" t="s">
        <v>4162</v>
      </c>
      <c r="C1785" s="157" t="s">
        <v>4163</v>
      </c>
      <c r="D1785" s="157" t="s">
        <v>4157</v>
      </c>
      <c r="E1785" s="157" t="s">
        <v>656</v>
      </c>
    </row>
    <row r="1786" spans="1:5" x14ac:dyDescent="0.2">
      <c r="A1786" s="157" t="s">
        <v>610</v>
      </c>
      <c r="B1786" s="159" t="s">
        <v>4164</v>
      </c>
      <c r="C1786" s="157" t="s">
        <v>4165</v>
      </c>
      <c r="D1786" s="157" t="s">
        <v>4157</v>
      </c>
      <c r="E1786" s="157" t="s">
        <v>656</v>
      </c>
    </row>
    <row r="1787" spans="1:5" x14ac:dyDescent="0.2">
      <c r="A1787" s="157" t="s">
        <v>610</v>
      </c>
      <c r="B1787" s="159" t="s">
        <v>4166</v>
      </c>
      <c r="C1787" s="157" t="s">
        <v>4167</v>
      </c>
      <c r="D1787" s="157" t="s">
        <v>4157</v>
      </c>
      <c r="E1787" s="157" t="s">
        <v>656</v>
      </c>
    </row>
    <row r="1788" spans="1:5" x14ac:dyDescent="0.2">
      <c r="A1788" s="157" t="s">
        <v>610</v>
      </c>
      <c r="B1788" s="159" t="s">
        <v>4168</v>
      </c>
      <c r="C1788" s="157" t="s">
        <v>4169</v>
      </c>
      <c r="D1788" s="157" t="s">
        <v>4157</v>
      </c>
      <c r="E1788" s="157" t="s">
        <v>656</v>
      </c>
    </row>
    <row r="1789" spans="1:5" x14ac:dyDescent="0.2">
      <c r="A1789" s="157" t="s">
        <v>610</v>
      </c>
      <c r="B1789" s="159" t="s">
        <v>4170</v>
      </c>
      <c r="C1789" s="157" t="s">
        <v>4171</v>
      </c>
      <c r="D1789" s="157" t="s">
        <v>4157</v>
      </c>
      <c r="E1789" s="157" t="s">
        <v>656</v>
      </c>
    </row>
    <row r="1790" spans="1:5" x14ac:dyDescent="0.2">
      <c r="A1790" s="157" t="s">
        <v>610</v>
      </c>
      <c r="B1790" s="159" t="s">
        <v>4172</v>
      </c>
      <c r="C1790" s="157" t="s">
        <v>4173</v>
      </c>
      <c r="D1790" s="157" t="s">
        <v>4157</v>
      </c>
      <c r="E1790" s="157" t="s">
        <v>656</v>
      </c>
    </row>
    <row r="1791" spans="1:5" x14ac:dyDescent="0.2">
      <c r="A1791" s="157" t="s">
        <v>610</v>
      </c>
      <c r="B1791" s="159" t="s">
        <v>4174</v>
      </c>
      <c r="C1791" s="157" t="s">
        <v>4175</v>
      </c>
      <c r="D1791" s="157" t="s">
        <v>4157</v>
      </c>
      <c r="E1791" s="157" t="s">
        <v>656</v>
      </c>
    </row>
    <row r="1792" spans="1:5" x14ac:dyDescent="0.2">
      <c r="A1792" s="157" t="s">
        <v>610</v>
      </c>
      <c r="B1792" s="159" t="s">
        <v>4176</v>
      </c>
      <c r="C1792" s="157" t="s">
        <v>4177</v>
      </c>
      <c r="D1792" s="157" t="s">
        <v>4157</v>
      </c>
      <c r="E1792" s="157" t="s">
        <v>656</v>
      </c>
    </row>
    <row r="1793" spans="1:5" x14ac:dyDescent="0.2">
      <c r="A1793" s="157" t="s">
        <v>610</v>
      </c>
      <c r="B1793" s="159" t="s">
        <v>4178</v>
      </c>
      <c r="C1793" s="157" t="s">
        <v>4179</v>
      </c>
      <c r="D1793" s="157" t="s">
        <v>4157</v>
      </c>
      <c r="E1793" s="157" t="s">
        <v>656</v>
      </c>
    </row>
    <row r="1794" spans="1:5" x14ac:dyDescent="0.2">
      <c r="A1794" s="157" t="s">
        <v>610</v>
      </c>
      <c r="B1794" s="159" t="s">
        <v>4180</v>
      </c>
      <c r="C1794" s="157" t="s">
        <v>4181</v>
      </c>
      <c r="D1794" s="157" t="s">
        <v>4157</v>
      </c>
      <c r="E1794" s="157" t="s">
        <v>656</v>
      </c>
    </row>
    <row r="1795" spans="1:5" x14ac:dyDescent="0.2">
      <c r="A1795" s="157" t="s">
        <v>610</v>
      </c>
      <c r="B1795" s="159" t="s">
        <v>4182</v>
      </c>
      <c r="C1795" s="157" t="s">
        <v>4183</v>
      </c>
      <c r="D1795" s="157" t="s">
        <v>4157</v>
      </c>
      <c r="E1795" s="157" t="s">
        <v>656</v>
      </c>
    </row>
    <row r="1796" spans="1:5" x14ac:dyDescent="0.2">
      <c r="A1796" s="157" t="s">
        <v>610</v>
      </c>
      <c r="B1796" s="159" t="s">
        <v>4184</v>
      </c>
      <c r="C1796" s="157" t="s">
        <v>4185</v>
      </c>
      <c r="D1796" s="157" t="s">
        <v>4157</v>
      </c>
      <c r="E1796" s="157" t="s">
        <v>656</v>
      </c>
    </row>
    <row r="1797" spans="1:5" x14ac:dyDescent="0.2">
      <c r="A1797" s="157" t="s">
        <v>610</v>
      </c>
      <c r="B1797" s="159" t="s">
        <v>4186</v>
      </c>
      <c r="C1797" s="157" t="s">
        <v>4187</v>
      </c>
      <c r="D1797" s="157" t="s">
        <v>4157</v>
      </c>
      <c r="E1797" s="157" t="s">
        <v>656</v>
      </c>
    </row>
    <row r="1798" spans="1:5" x14ac:dyDescent="0.2">
      <c r="A1798" s="157" t="s">
        <v>610</v>
      </c>
      <c r="B1798" s="159" t="s">
        <v>4188</v>
      </c>
      <c r="C1798" s="157" t="s">
        <v>4189</v>
      </c>
      <c r="D1798" s="157" t="s">
        <v>4157</v>
      </c>
      <c r="E1798" s="157" t="s">
        <v>656</v>
      </c>
    </row>
    <row r="1799" spans="1:5" x14ac:dyDescent="0.2">
      <c r="A1799" s="157" t="s">
        <v>610</v>
      </c>
      <c r="B1799" s="159" t="s">
        <v>4190</v>
      </c>
      <c r="C1799" s="157" t="s">
        <v>4191</v>
      </c>
      <c r="D1799" s="157" t="s">
        <v>4157</v>
      </c>
      <c r="E1799" s="157" t="s">
        <v>656</v>
      </c>
    </row>
    <row r="1800" spans="1:5" x14ac:dyDescent="0.2">
      <c r="A1800" s="157" t="s">
        <v>610</v>
      </c>
      <c r="B1800" s="159" t="s">
        <v>4192</v>
      </c>
      <c r="C1800" s="157" t="s">
        <v>4193</v>
      </c>
      <c r="D1800" s="157" t="s">
        <v>4194</v>
      </c>
      <c r="E1800" s="157" t="s">
        <v>656</v>
      </c>
    </row>
    <row r="1801" spans="1:5" x14ac:dyDescent="0.2">
      <c r="A1801" s="157" t="s">
        <v>610</v>
      </c>
      <c r="B1801" s="159" t="s">
        <v>4195</v>
      </c>
      <c r="C1801" s="157" t="s">
        <v>4196</v>
      </c>
      <c r="D1801" s="157" t="s">
        <v>4194</v>
      </c>
      <c r="E1801" s="157" t="s">
        <v>656</v>
      </c>
    </row>
    <row r="1802" spans="1:5" x14ac:dyDescent="0.2">
      <c r="A1802" s="157" t="s">
        <v>610</v>
      </c>
      <c r="B1802" s="159" t="s">
        <v>4197</v>
      </c>
      <c r="C1802" s="157" t="s">
        <v>4198</v>
      </c>
      <c r="D1802" s="157" t="s">
        <v>4194</v>
      </c>
      <c r="E1802" s="157" t="s">
        <v>656</v>
      </c>
    </row>
    <row r="1803" spans="1:5" x14ac:dyDescent="0.2">
      <c r="A1803" s="157" t="s">
        <v>610</v>
      </c>
      <c r="B1803" s="159" t="s">
        <v>4199</v>
      </c>
      <c r="C1803" s="157" t="s">
        <v>4200</v>
      </c>
      <c r="D1803" s="157" t="s">
        <v>4194</v>
      </c>
      <c r="E1803" s="157" t="s">
        <v>656</v>
      </c>
    </row>
    <row r="1804" spans="1:5" x14ac:dyDescent="0.2">
      <c r="A1804" s="157" t="s">
        <v>610</v>
      </c>
      <c r="B1804" s="159" t="s">
        <v>4201</v>
      </c>
      <c r="C1804" s="157" t="s">
        <v>4202</v>
      </c>
      <c r="D1804" s="157" t="s">
        <v>4203</v>
      </c>
      <c r="E1804" s="157" t="s">
        <v>656</v>
      </c>
    </row>
    <row r="1805" spans="1:5" x14ac:dyDescent="0.2">
      <c r="A1805" s="157" t="s">
        <v>610</v>
      </c>
      <c r="B1805" s="159" t="s">
        <v>4204</v>
      </c>
      <c r="C1805" s="157" t="s">
        <v>4205</v>
      </c>
      <c r="D1805" s="157" t="s">
        <v>4203</v>
      </c>
      <c r="E1805" s="157" t="s">
        <v>656</v>
      </c>
    </row>
    <row r="1806" spans="1:5" x14ac:dyDescent="0.2">
      <c r="A1806" s="157" t="s">
        <v>610</v>
      </c>
      <c r="B1806" s="159" t="s">
        <v>4206</v>
      </c>
      <c r="C1806" s="157" t="s">
        <v>4207</v>
      </c>
      <c r="D1806" s="157" t="s">
        <v>4203</v>
      </c>
      <c r="E1806" s="157" t="s">
        <v>656</v>
      </c>
    </row>
    <row r="1807" spans="1:5" x14ac:dyDescent="0.2">
      <c r="A1807" s="157" t="s">
        <v>610</v>
      </c>
      <c r="B1807" s="159" t="s">
        <v>4208</v>
      </c>
      <c r="C1807" s="157" t="s">
        <v>4209</v>
      </c>
      <c r="D1807" s="157" t="s">
        <v>4203</v>
      </c>
      <c r="E1807" s="157" t="s">
        <v>656</v>
      </c>
    </row>
    <row r="1808" spans="1:5" x14ac:dyDescent="0.2">
      <c r="A1808" s="157" t="s">
        <v>610</v>
      </c>
      <c r="B1808" s="159" t="s">
        <v>4210</v>
      </c>
      <c r="C1808" s="157" t="s">
        <v>4211</v>
      </c>
      <c r="D1808" s="157" t="s">
        <v>4203</v>
      </c>
      <c r="E1808" s="157" t="s">
        <v>656</v>
      </c>
    </row>
    <row r="1809" spans="1:5" x14ac:dyDescent="0.2">
      <c r="A1809" s="157" t="s">
        <v>610</v>
      </c>
      <c r="B1809" s="159" t="s">
        <v>4212</v>
      </c>
      <c r="C1809" s="157" t="s">
        <v>4213</v>
      </c>
      <c r="D1809" s="157" t="s">
        <v>4203</v>
      </c>
      <c r="E1809" s="157" t="s">
        <v>656</v>
      </c>
    </row>
    <row r="1810" spans="1:5" x14ac:dyDescent="0.2">
      <c r="A1810" s="157" t="s">
        <v>610</v>
      </c>
      <c r="B1810" s="159" t="s">
        <v>4214</v>
      </c>
      <c r="C1810" s="157" t="s">
        <v>4215</v>
      </c>
      <c r="D1810" s="157" t="s">
        <v>4203</v>
      </c>
      <c r="E1810" s="157" t="s">
        <v>656</v>
      </c>
    </row>
    <row r="1811" spans="1:5" x14ac:dyDescent="0.2">
      <c r="A1811" s="157" t="s">
        <v>610</v>
      </c>
      <c r="B1811" s="159" t="s">
        <v>4216</v>
      </c>
      <c r="C1811" s="157" t="s">
        <v>687</v>
      </c>
      <c r="D1811" s="157" t="s">
        <v>4217</v>
      </c>
      <c r="E1811" s="157" t="s">
        <v>656</v>
      </c>
    </row>
    <row r="1812" spans="1:5" x14ac:dyDescent="0.2">
      <c r="A1812" s="157" t="s">
        <v>610</v>
      </c>
      <c r="B1812" s="159" t="s">
        <v>4218</v>
      </c>
      <c r="C1812" s="157" t="s">
        <v>739</v>
      </c>
      <c r="D1812" s="157" t="s">
        <v>4217</v>
      </c>
      <c r="E1812" s="157" t="s">
        <v>656</v>
      </c>
    </row>
    <row r="1813" spans="1:5" x14ac:dyDescent="0.2">
      <c r="A1813" s="157" t="s">
        <v>610</v>
      </c>
      <c r="B1813" s="159" t="s">
        <v>4219</v>
      </c>
      <c r="C1813" s="157" t="s">
        <v>690</v>
      </c>
      <c r="D1813" s="157" t="s">
        <v>4220</v>
      </c>
      <c r="E1813" s="157" t="s">
        <v>656</v>
      </c>
    </row>
    <row r="1814" spans="1:5" x14ac:dyDescent="0.2">
      <c r="A1814" s="157" t="s">
        <v>610</v>
      </c>
      <c r="B1814" s="159" t="s">
        <v>4221</v>
      </c>
      <c r="C1814" s="157" t="s">
        <v>693</v>
      </c>
      <c r="D1814" s="157" t="s">
        <v>4220</v>
      </c>
      <c r="E1814" s="157" t="s">
        <v>656</v>
      </c>
    </row>
    <row r="1815" spans="1:5" x14ac:dyDescent="0.2">
      <c r="A1815" s="157" t="s">
        <v>610</v>
      </c>
      <c r="B1815" s="159" t="s">
        <v>4222</v>
      </c>
      <c r="C1815" s="157" t="s">
        <v>4223</v>
      </c>
      <c r="D1815" s="157" t="s">
        <v>4224</v>
      </c>
      <c r="E1815" s="157" t="s">
        <v>613</v>
      </c>
    </row>
    <row r="1816" spans="1:5" x14ac:dyDescent="0.2">
      <c r="A1816" s="157" t="s">
        <v>610</v>
      </c>
      <c r="B1816" s="159" t="s">
        <v>4225</v>
      </c>
      <c r="C1816" s="157" t="s">
        <v>4226</v>
      </c>
      <c r="D1816" s="157" t="s">
        <v>4224</v>
      </c>
      <c r="E1816" s="157" t="s">
        <v>656</v>
      </c>
    </row>
    <row r="1817" spans="1:5" x14ac:dyDescent="0.2">
      <c r="A1817" s="157" t="s">
        <v>610</v>
      </c>
      <c r="B1817" s="159" t="s">
        <v>4227</v>
      </c>
      <c r="C1817" s="157" t="s">
        <v>4228</v>
      </c>
      <c r="D1817" s="157" t="s">
        <v>4224</v>
      </c>
      <c r="E1817" s="157" t="s">
        <v>656</v>
      </c>
    </row>
    <row r="1818" spans="1:5" x14ac:dyDescent="0.2">
      <c r="A1818" s="157" t="s">
        <v>610</v>
      </c>
      <c r="B1818" s="159" t="s">
        <v>4229</v>
      </c>
      <c r="C1818" s="157" t="s">
        <v>4230</v>
      </c>
      <c r="D1818" s="157" t="s">
        <v>4224</v>
      </c>
      <c r="E1818" s="157" t="s">
        <v>656</v>
      </c>
    </row>
    <row r="1819" spans="1:5" x14ac:dyDescent="0.2">
      <c r="A1819" s="157" t="s">
        <v>610</v>
      </c>
      <c r="B1819" s="159" t="s">
        <v>4231</v>
      </c>
      <c r="C1819" s="157" t="s">
        <v>4232</v>
      </c>
      <c r="D1819" s="157" t="s">
        <v>4224</v>
      </c>
      <c r="E1819" s="157" t="s">
        <v>656</v>
      </c>
    </row>
    <row r="1820" spans="1:5" x14ac:dyDescent="0.2">
      <c r="A1820" s="157" t="s">
        <v>610</v>
      </c>
      <c r="B1820" s="159" t="s">
        <v>4233</v>
      </c>
      <c r="C1820" s="157" t="s">
        <v>4234</v>
      </c>
      <c r="D1820" s="157" t="s">
        <v>4224</v>
      </c>
      <c r="E1820" s="157" t="s">
        <v>613</v>
      </c>
    </row>
    <row r="1821" spans="1:5" x14ac:dyDescent="0.2">
      <c r="A1821" s="157" t="s">
        <v>610</v>
      </c>
      <c r="B1821" s="159" t="s">
        <v>4235</v>
      </c>
      <c r="C1821" s="157" t="s">
        <v>4236</v>
      </c>
      <c r="D1821" s="157" t="s">
        <v>4224</v>
      </c>
      <c r="E1821" s="157" t="s">
        <v>656</v>
      </c>
    </row>
    <row r="1822" spans="1:5" x14ac:dyDescent="0.2">
      <c r="A1822" s="157" t="s">
        <v>610</v>
      </c>
      <c r="B1822" s="159" t="s">
        <v>4237</v>
      </c>
      <c r="C1822" s="157" t="s">
        <v>4238</v>
      </c>
      <c r="D1822" s="157" t="s">
        <v>4224</v>
      </c>
      <c r="E1822" s="157" t="s">
        <v>656</v>
      </c>
    </row>
    <row r="1823" spans="1:5" x14ac:dyDescent="0.2">
      <c r="A1823" s="157" t="s">
        <v>610</v>
      </c>
      <c r="B1823" s="159" t="s">
        <v>4239</v>
      </c>
      <c r="C1823" s="157" t="s">
        <v>4240</v>
      </c>
      <c r="D1823" s="157" t="s">
        <v>4224</v>
      </c>
      <c r="E1823" s="157" t="s">
        <v>656</v>
      </c>
    </row>
    <row r="1824" spans="1:5" x14ac:dyDescent="0.2">
      <c r="A1824" s="157" t="s">
        <v>610</v>
      </c>
      <c r="B1824" s="159" t="s">
        <v>4241</v>
      </c>
      <c r="C1824" s="157" t="s">
        <v>4242</v>
      </c>
      <c r="D1824" s="157" t="s">
        <v>4224</v>
      </c>
      <c r="E1824" s="157" t="s">
        <v>613</v>
      </c>
    </row>
    <row r="1825" spans="1:5" x14ac:dyDescent="0.2">
      <c r="A1825" s="157" t="s">
        <v>610</v>
      </c>
      <c r="B1825" s="159" t="s">
        <v>4243</v>
      </c>
      <c r="C1825" s="157" t="s">
        <v>4244</v>
      </c>
      <c r="D1825" s="157" t="s">
        <v>4224</v>
      </c>
      <c r="E1825" s="157" t="s">
        <v>656</v>
      </c>
    </row>
    <row r="1826" spans="1:5" x14ac:dyDescent="0.2">
      <c r="A1826" s="157" t="s">
        <v>610</v>
      </c>
      <c r="B1826" s="159" t="s">
        <v>4245</v>
      </c>
      <c r="C1826" s="157" t="s">
        <v>4246</v>
      </c>
      <c r="D1826" s="157" t="s">
        <v>4224</v>
      </c>
      <c r="E1826" s="157" t="s">
        <v>656</v>
      </c>
    </row>
    <row r="1827" spans="1:5" x14ac:dyDescent="0.2">
      <c r="A1827" s="157" t="s">
        <v>610</v>
      </c>
      <c r="B1827" s="159" t="s">
        <v>4247</v>
      </c>
      <c r="C1827" s="157" t="s">
        <v>4248</v>
      </c>
      <c r="D1827" s="157" t="s">
        <v>4224</v>
      </c>
      <c r="E1827" s="157" t="s">
        <v>656</v>
      </c>
    </row>
    <row r="1828" spans="1:5" x14ac:dyDescent="0.2">
      <c r="A1828" s="157" t="s">
        <v>610</v>
      </c>
      <c r="B1828" s="159" t="s">
        <v>4249</v>
      </c>
      <c r="C1828" s="157" t="s">
        <v>4250</v>
      </c>
      <c r="D1828" s="157" t="s">
        <v>4251</v>
      </c>
      <c r="E1828" s="157" t="s">
        <v>656</v>
      </c>
    </row>
    <row r="1829" spans="1:5" x14ac:dyDescent="0.2">
      <c r="A1829" s="157" t="s">
        <v>610</v>
      </c>
      <c r="B1829" s="159" t="s">
        <v>4252</v>
      </c>
      <c r="C1829" s="157" t="s">
        <v>4253</v>
      </c>
      <c r="D1829" s="157" t="s">
        <v>4251</v>
      </c>
      <c r="E1829" s="157" t="s">
        <v>656</v>
      </c>
    </row>
    <row r="1830" spans="1:5" x14ac:dyDescent="0.2">
      <c r="A1830" s="157" t="s">
        <v>610</v>
      </c>
      <c r="B1830" s="159" t="s">
        <v>4254</v>
      </c>
      <c r="C1830" s="157" t="s">
        <v>4255</v>
      </c>
      <c r="D1830" s="157" t="s">
        <v>4251</v>
      </c>
      <c r="E1830" s="157" t="s">
        <v>656</v>
      </c>
    </row>
    <row r="1831" spans="1:5" x14ac:dyDescent="0.2">
      <c r="A1831" s="157" t="s">
        <v>610</v>
      </c>
      <c r="B1831" s="159" t="s">
        <v>4256</v>
      </c>
      <c r="C1831" s="157" t="s">
        <v>4257</v>
      </c>
      <c r="D1831" s="157" t="s">
        <v>4251</v>
      </c>
      <c r="E1831" s="157" t="s">
        <v>656</v>
      </c>
    </row>
    <row r="1832" spans="1:5" x14ac:dyDescent="0.2">
      <c r="A1832" s="157" t="s">
        <v>610</v>
      </c>
      <c r="B1832" s="159" t="s">
        <v>4258</v>
      </c>
      <c r="C1832" s="157" t="s">
        <v>4259</v>
      </c>
      <c r="D1832" s="157" t="s">
        <v>4251</v>
      </c>
      <c r="E1832" s="157" t="s">
        <v>656</v>
      </c>
    </row>
    <row r="1833" spans="1:5" x14ac:dyDescent="0.2">
      <c r="A1833" s="157" t="s">
        <v>610</v>
      </c>
      <c r="B1833" s="159" t="s">
        <v>4260</v>
      </c>
      <c r="C1833" s="157" t="s">
        <v>4261</v>
      </c>
      <c r="D1833" s="157" t="s">
        <v>4251</v>
      </c>
      <c r="E1833" s="157" t="s">
        <v>613</v>
      </c>
    </row>
    <row r="1834" spans="1:5" x14ac:dyDescent="0.2">
      <c r="A1834" s="157" t="s">
        <v>610</v>
      </c>
      <c r="B1834" s="159" t="s">
        <v>4262</v>
      </c>
      <c r="C1834" s="157" t="s">
        <v>4263</v>
      </c>
      <c r="D1834" s="157" t="s">
        <v>4251</v>
      </c>
      <c r="E1834" s="157" t="s">
        <v>613</v>
      </c>
    </row>
    <row r="1835" spans="1:5" x14ac:dyDescent="0.2">
      <c r="A1835" s="157" t="s">
        <v>610</v>
      </c>
      <c r="B1835" s="159" t="s">
        <v>4264</v>
      </c>
      <c r="C1835" s="157" t="s">
        <v>4265</v>
      </c>
      <c r="D1835" s="157" t="s">
        <v>4251</v>
      </c>
      <c r="E1835" s="157" t="s">
        <v>613</v>
      </c>
    </row>
    <row r="1836" spans="1:5" x14ac:dyDescent="0.2">
      <c r="A1836" s="157" t="s">
        <v>610</v>
      </c>
      <c r="B1836" s="159" t="s">
        <v>4266</v>
      </c>
      <c r="C1836" s="157" t="s">
        <v>4267</v>
      </c>
      <c r="D1836" s="157" t="s">
        <v>4251</v>
      </c>
      <c r="E1836" s="157" t="s">
        <v>656</v>
      </c>
    </row>
    <row r="1837" spans="1:5" x14ac:dyDescent="0.2">
      <c r="A1837" s="157" t="s">
        <v>610</v>
      </c>
      <c r="B1837" s="159" t="s">
        <v>4268</v>
      </c>
      <c r="C1837" s="157" t="s">
        <v>4269</v>
      </c>
      <c r="D1837" s="157" t="s">
        <v>4251</v>
      </c>
      <c r="E1837" s="157" t="s">
        <v>656</v>
      </c>
    </row>
    <row r="1838" spans="1:5" x14ac:dyDescent="0.2">
      <c r="A1838" s="157" t="s">
        <v>610</v>
      </c>
      <c r="B1838" s="159" t="s">
        <v>4270</v>
      </c>
      <c r="C1838" s="157" t="s">
        <v>4271</v>
      </c>
      <c r="D1838" s="157" t="s">
        <v>4251</v>
      </c>
      <c r="E1838" s="157" t="s">
        <v>656</v>
      </c>
    </row>
    <row r="1839" spans="1:5" x14ac:dyDescent="0.2">
      <c r="A1839" s="157" t="s">
        <v>610</v>
      </c>
      <c r="B1839" s="159" t="s">
        <v>4272</v>
      </c>
      <c r="C1839" s="157" t="s">
        <v>4273</v>
      </c>
      <c r="D1839" s="157" t="s">
        <v>4251</v>
      </c>
      <c r="E1839" s="157" t="s">
        <v>656</v>
      </c>
    </row>
    <row r="1840" spans="1:5" x14ac:dyDescent="0.2">
      <c r="A1840" s="157" t="s">
        <v>610</v>
      </c>
      <c r="B1840" s="159" t="s">
        <v>4274</v>
      </c>
      <c r="C1840" s="157" t="s">
        <v>4275</v>
      </c>
      <c r="D1840" s="157" t="s">
        <v>4251</v>
      </c>
      <c r="E1840" s="157" t="s">
        <v>656</v>
      </c>
    </row>
    <row r="1841" spans="1:5" x14ac:dyDescent="0.2">
      <c r="A1841" s="157" t="s">
        <v>610</v>
      </c>
      <c r="B1841" s="159" t="s">
        <v>4276</v>
      </c>
      <c r="C1841" s="157" t="s">
        <v>4277</v>
      </c>
      <c r="D1841" s="157" t="s">
        <v>4251</v>
      </c>
      <c r="E1841" s="157" t="s">
        <v>613</v>
      </c>
    </row>
    <row r="1842" spans="1:5" x14ac:dyDescent="0.2">
      <c r="A1842" s="157" t="s">
        <v>610</v>
      </c>
      <c r="B1842" s="159" t="s">
        <v>4278</v>
      </c>
      <c r="C1842" s="157" t="s">
        <v>4279</v>
      </c>
      <c r="D1842" s="157" t="s">
        <v>4251</v>
      </c>
      <c r="E1842" s="157" t="s">
        <v>656</v>
      </c>
    </row>
    <row r="1843" spans="1:5" x14ac:dyDescent="0.2">
      <c r="A1843" s="157" t="s">
        <v>610</v>
      </c>
      <c r="B1843" s="159" t="s">
        <v>4280</v>
      </c>
      <c r="C1843" s="157" t="s">
        <v>4281</v>
      </c>
      <c r="D1843" s="157" t="s">
        <v>4251</v>
      </c>
      <c r="E1843" s="157" t="s">
        <v>656</v>
      </c>
    </row>
    <row r="1844" spans="1:5" x14ac:dyDescent="0.2">
      <c r="A1844" s="157" t="s">
        <v>610</v>
      </c>
      <c r="B1844" s="159" t="s">
        <v>4282</v>
      </c>
      <c r="C1844" s="157" t="s">
        <v>4283</v>
      </c>
      <c r="D1844" s="157" t="s">
        <v>4251</v>
      </c>
      <c r="E1844" s="157" t="s">
        <v>656</v>
      </c>
    </row>
    <row r="1845" spans="1:5" x14ac:dyDescent="0.2">
      <c r="A1845" s="157" t="s">
        <v>610</v>
      </c>
      <c r="B1845" s="159" t="s">
        <v>4284</v>
      </c>
      <c r="C1845" s="157" t="s">
        <v>4285</v>
      </c>
      <c r="D1845" s="157" t="s">
        <v>4251</v>
      </c>
      <c r="E1845" s="157" t="s">
        <v>656</v>
      </c>
    </row>
    <row r="1846" spans="1:5" x14ac:dyDescent="0.2">
      <c r="A1846" s="157" t="s">
        <v>610</v>
      </c>
      <c r="B1846" s="159" t="s">
        <v>4286</v>
      </c>
      <c r="C1846" s="157" t="s">
        <v>4287</v>
      </c>
      <c r="D1846" s="157" t="s">
        <v>4251</v>
      </c>
      <c r="E1846" s="157" t="s">
        <v>613</v>
      </c>
    </row>
    <row r="1847" spans="1:5" x14ac:dyDescent="0.2">
      <c r="A1847" s="157" t="s">
        <v>610</v>
      </c>
      <c r="B1847" s="159" t="s">
        <v>4288</v>
      </c>
      <c r="C1847" s="157" t="s">
        <v>4289</v>
      </c>
      <c r="D1847" s="157" t="s">
        <v>4251</v>
      </c>
      <c r="E1847" s="157" t="s">
        <v>656</v>
      </c>
    </row>
    <row r="1848" spans="1:5" x14ac:dyDescent="0.2">
      <c r="A1848" s="157" t="s">
        <v>610</v>
      </c>
      <c r="B1848" s="159" t="s">
        <v>4290</v>
      </c>
      <c r="C1848" s="157" t="s">
        <v>4291</v>
      </c>
      <c r="D1848" s="157" t="s">
        <v>4251</v>
      </c>
      <c r="E1848" s="157" t="s">
        <v>656</v>
      </c>
    </row>
    <row r="1849" spans="1:5" x14ac:dyDescent="0.2">
      <c r="A1849" s="157" t="s">
        <v>610</v>
      </c>
      <c r="B1849" s="159" t="s">
        <v>4292</v>
      </c>
      <c r="C1849" s="157" t="s">
        <v>4293</v>
      </c>
      <c r="D1849" s="157" t="s">
        <v>4251</v>
      </c>
      <c r="E1849" s="157" t="s">
        <v>656</v>
      </c>
    </row>
    <row r="1850" spans="1:5" x14ac:dyDescent="0.2">
      <c r="A1850" s="157" t="s">
        <v>610</v>
      </c>
      <c r="B1850" s="159" t="s">
        <v>4294</v>
      </c>
      <c r="C1850" s="157" t="s">
        <v>4295</v>
      </c>
      <c r="D1850" s="157" t="s">
        <v>4251</v>
      </c>
      <c r="E1850" s="157" t="s">
        <v>656</v>
      </c>
    </row>
    <row r="1851" spans="1:5" x14ac:dyDescent="0.2">
      <c r="A1851" s="157" t="s">
        <v>610</v>
      </c>
      <c r="B1851" s="159" t="s">
        <v>4296</v>
      </c>
      <c r="C1851" s="157" t="s">
        <v>4297</v>
      </c>
      <c r="D1851" s="157" t="s">
        <v>4251</v>
      </c>
      <c r="E1851" s="157" t="s">
        <v>613</v>
      </c>
    </row>
    <row r="1852" spans="1:5" x14ac:dyDescent="0.2">
      <c r="A1852" s="157" t="s">
        <v>610</v>
      </c>
      <c r="B1852" s="159" t="s">
        <v>4298</v>
      </c>
      <c r="C1852" s="157" t="s">
        <v>4299</v>
      </c>
      <c r="D1852" s="157" t="s">
        <v>4251</v>
      </c>
      <c r="E1852" s="157" t="s">
        <v>656</v>
      </c>
    </row>
    <row r="1853" spans="1:5" x14ac:dyDescent="0.2">
      <c r="A1853" s="157" t="s">
        <v>610</v>
      </c>
      <c r="B1853" s="159" t="s">
        <v>4300</v>
      </c>
      <c r="C1853" s="157" t="s">
        <v>4301</v>
      </c>
      <c r="D1853" s="157" t="s">
        <v>4251</v>
      </c>
      <c r="E1853" s="157" t="s">
        <v>656</v>
      </c>
    </row>
    <row r="1854" spans="1:5" x14ac:dyDescent="0.2">
      <c r="A1854" s="157" t="s">
        <v>610</v>
      </c>
      <c r="B1854" s="159" t="s">
        <v>4302</v>
      </c>
      <c r="C1854" s="157" t="s">
        <v>685</v>
      </c>
      <c r="D1854" s="157" t="s">
        <v>4303</v>
      </c>
      <c r="E1854" s="157" t="s">
        <v>656</v>
      </c>
    </row>
    <row r="1855" spans="1:5" x14ac:dyDescent="0.2">
      <c r="A1855" s="157" t="s">
        <v>610</v>
      </c>
      <c r="B1855" s="159" t="s">
        <v>4304</v>
      </c>
      <c r="C1855" s="157" t="s">
        <v>4305</v>
      </c>
      <c r="D1855" s="157" t="s">
        <v>4306</v>
      </c>
      <c r="E1855" s="157" t="s">
        <v>613</v>
      </c>
    </row>
    <row r="1856" spans="1:5" x14ac:dyDescent="0.2">
      <c r="A1856" s="157" t="s">
        <v>610</v>
      </c>
      <c r="B1856" s="159" t="s">
        <v>4307</v>
      </c>
      <c r="C1856" s="157" t="s">
        <v>4308</v>
      </c>
      <c r="D1856" s="157" t="s">
        <v>4306</v>
      </c>
      <c r="E1856" s="157" t="s">
        <v>666</v>
      </c>
    </row>
    <row r="1857" spans="1:5" x14ac:dyDescent="0.2">
      <c r="A1857" s="157" t="s">
        <v>610</v>
      </c>
      <c r="B1857" s="159" t="s">
        <v>4309</v>
      </c>
      <c r="C1857" s="157" t="s">
        <v>680</v>
      </c>
      <c r="D1857" s="157" t="s">
        <v>4306</v>
      </c>
      <c r="E1857" s="157" t="s">
        <v>656</v>
      </c>
    </row>
    <row r="1858" spans="1:5" x14ac:dyDescent="0.2">
      <c r="A1858" s="157" t="s">
        <v>610</v>
      </c>
      <c r="B1858" s="159" t="s">
        <v>4310</v>
      </c>
      <c r="C1858" s="157" t="s">
        <v>683</v>
      </c>
      <c r="D1858" s="157" t="s">
        <v>4306</v>
      </c>
      <c r="E1858" s="157" t="s">
        <v>656</v>
      </c>
    </row>
    <row r="1859" spans="1:5" x14ac:dyDescent="0.2">
      <c r="A1859" s="157" t="s">
        <v>610</v>
      </c>
      <c r="B1859" s="159" t="s">
        <v>4311</v>
      </c>
      <c r="C1859" s="157" t="s">
        <v>4312</v>
      </c>
      <c r="D1859" s="157" t="s">
        <v>4313</v>
      </c>
      <c r="E1859" s="157" t="s">
        <v>656</v>
      </c>
    </row>
    <row r="1860" spans="1:5" x14ac:dyDescent="0.2">
      <c r="A1860" s="157" t="s">
        <v>610</v>
      </c>
      <c r="B1860" s="159" t="s">
        <v>4314</v>
      </c>
      <c r="C1860" s="157" t="s">
        <v>4315</v>
      </c>
      <c r="D1860" s="157" t="s">
        <v>4316</v>
      </c>
      <c r="E1860" s="157" t="s">
        <v>656</v>
      </c>
    </row>
    <row r="1861" spans="1:5" x14ac:dyDescent="0.2">
      <c r="A1861" s="157" t="s">
        <v>610</v>
      </c>
      <c r="B1861" s="159" t="s">
        <v>4317</v>
      </c>
      <c r="C1861" s="157" t="s">
        <v>4318</v>
      </c>
      <c r="D1861" s="157" t="s">
        <v>4319</v>
      </c>
      <c r="E1861" s="157" t="s">
        <v>656</v>
      </c>
    </row>
    <row r="1862" spans="1:5" x14ac:dyDescent="0.2">
      <c r="A1862" s="157" t="s">
        <v>610</v>
      </c>
      <c r="B1862" s="159" t="s">
        <v>4320</v>
      </c>
      <c r="C1862" s="157" t="s">
        <v>4321</v>
      </c>
      <c r="D1862" s="157" t="s">
        <v>4319</v>
      </c>
      <c r="E1862" s="157" t="s">
        <v>656</v>
      </c>
    </row>
    <row r="1863" spans="1:5" x14ac:dyDescent="0.2">
      <c r="A1863" s="157" t="s">
        <v>610</v>
      </c>
      <c r="B1863" s="159" t="s">
        <v>4322</v>
      </c>
      <c r="C1863" s="157" t="s">
        <v>4323</v>
      </c>
      <c r="D1863" s="157" t="s">
        <v>4319</v>
      </c>
      <c r="E1863" s="157" t="s">
        <v>656</v>
      </c>
    </row>
    <row r="1864" spans="1:5" x14ac:dyDescent="0.2">
      <c r="A1864" s="157" t="s">
        <v>610</v>
      </c>
      <c r="B1864" s="159" t="s">
        <v>4324</v>
      </c>
      <c r="C1864" s="157" t="s">
        <v>4325</v>
      </c>
      <c r="D1864" s="157" t="s">
        <v>4319</v>
      </c>
      <c r="E1864" s="157" t="s">
        <v>656</v>
      </c>
    </row>
    <row r="1865" spans="1:5" x14ac:dyDescent="0.2">
      <c r="A1865" s="157" t="s">
        <v>610</v>
      </c>
      <c r="B1865" s="159" t="s">
        <v>4326</v>
      </c>
      <c r="C1865" s="157" t="s">
        <v>4327</v>
      </c>
      <c r="D1865" s="157" t="s">
        <v>4319</v>
      </c>
      <c r="E1865" s="157" t="s">
        <v>656</v>
      </c>
    </row>
    <row r="1866" spans="1:5" x14ac:dyDescent="0.2">
      <c r="A1866" s="157" t="s">
        <v>610</v>
      </c>
      <c r="B1866" s="159" t="s">
        <v>4328</v>
      </c>
      <c r="C1866" s="157" t="s">
        <v>4329</v>
      </c>
      <c r="D1866" s="157" t="s">
        <v>4319</v>
      </c>
      <c r="E1866" s="157" t="s">
        <v>656</v>
      </c>
    </row>
    <row r="1867" spans="1:5" x14ac:dyDescent="0.2">
      <c r="A1867" s="157" t="s">
        <v>610</v>
      </c>
      <c r="B1867" s="159" t="s">
        <v>4330</v>
      </c>
      <c r="C1867" s="157" t="s">
        <v>4331</v>
      </c>
      <c r="D1867" s="157" t="s">
        <v>4319</v>
      </c>
      <c r="E1867" s="157" t="s">
        <v>656</v>
      </c>
    </row>
    <row r="1868" spans="1:5" x14ac:dyDescent="0.2">
      <c r="A1868" s="157" t="s">
        <v>610</v>
      </c>
      <c r="B1868" s="159" t="s">
        <v>4332</v>
      </c>
      <c r="C1868" s="157" t="s">
        <v>4333</v>
      </c>
      <c r="D1868" s="157" t="s">
        <v>4319</v>
      </c>
      <c r="E1868" s="157" t="s">
        <v>656</v>
      </c>
    </row>
    <row r="1869" spans="1:5" x14ac:dyDescent="0.2">
      <c r="A1869" s="157" t="s">
        <v>610</v>
      </c>
      <c r="B1869" s="159" t="s">
        <v>4334</v>
      </c>
      <c r="C1869" s="157" t="s">
        <v>4335</v>
      </c>
      <c r="D1869" s="157" t="s">
        <v>4319</v>
      </c>
      <c r="E1869" s="157" t="s">
        <v>656</v>
      </c>
    </row>
    <row r="1870" spans="1:5" x14ac:dyDescent="0.2">
      <c r="A1870" s="157" t="s">
        <v>610</v>
      </c>
      <c r="B1870" s="159" t="s">
        <v>4336</v>
      </c>
      <c r="C1870" s="157" t="s">
        <v>4337</v>
      </c>
      <c r="D1870" s="157" t="s">
        <v>4319</v>
      </c>
      <c r="E1870" s="157" t="s">
        <v>656</v>
      </c>
    </row>
    <row r="1871" spans="1:5" x14ac:dyDescent="0.2">
      <c r="A1871" s="157" t="s">
        <v>610</v>
      </c>
      <c r="B1871" s="159" t="s">
        <v>4338</v>
      </c>
      <c r="C1871" s="157" t="s">
        <v>4339</v>
      </c>
      <c r="D1871" s="157" t="s">
        <v>4319</v>
      </c>
      <c r="E1871" s="157" t="s">
        <v>656</v>
      </c>
    </row>
    <row r="1872" spans="1:5" x14ac:dyDescent="0.2">
      <c r="A1872" s="157" t="s">
        <v>610</v>
      </c>
      <c r="B1872" s="159" t="s">
        <v>4340</v>
      </c>
      <c r="C1872" s="157" t="s">
        <v>4341</v>
      </c>
      <c r="D1872" s="157" t="s">
        <v>4342</v>
      </c>
      <c r="E1872" s="157" t="s">
        <v>656</v>
      </c>
    </row>
    <row r="1873" spans="1:5" x14ac:dyDescent="0.2">
      <c r="A1873" s="157" t="s">
        <v>610</v>
      </c>
      <c r="B1873" s="159" t="s">
        <v>4343</v>
      </c>
      <c r="C1873" s="157" t="s">
        <v>4344</v>
      </c>
      <c r="D1873" s="157" t="s">
        <v>4342</v>
      </c>
      <c r="E1873" s="157" t="s">
        <v>666</v>
      </c>
    </row>
    <row r="1874" spans="1:5" x14ac:dyDescent="0.2">
      <c r="A1874" s="157" t="s">
        <v>610</v>
      </c>
      <c r="B1874" s="159" t="s">
        <v>4345</v>
      </c>
      <c r="C1874" s="157" t="s">
        <v>4346</v>
      </c>
      <c r="D1874" s="157" t="s">
        <v>4342</v>
      </c>
      <c r="E1874" s="157" t="s">
        <v>656</v>
      </c>
    </row>
    <row r="1875" spans="1:5" x14ac:dyDescent="0.2">
      <c r="A1875" s="157" t="s">
        <v>610</v>
      </c>
      <c r="B1875" s="159" t="s">
        <v>4347</v>
      </c>
      <c r="C1875" s="157" t="s">
        <v>4348</v>
      </c>
      <c r="D1875" s="157" t="s">
        <v>4342</v>
      </c>
      <c r="E1875" s="157" t="s">
        <v>613</v>
      </c>
    </row>
    <row r="1876" spans="1:5" x14ac:dyDescent="0.2">
      <c r="A1876" s="157" t="s">
        <v>610</v>
      </c>
      <c r="B1876" s="159" t="s">
        <v>4349</v>
      </c>
      <c r="C1876" s="157" t="s">
        <v>4350</v>
      </c>
      <c r="D1876" s="157" t="s">
        <v>4342</v>
      </c>
      <c r="E1876" s="157" t="s">
        <v>656</v>
      </c>
    </row>
    <row r="1877" spans="1:5" x14ac:dyDescent="0.2">
      <c r="A1877" s="157" t="s">
        <v>610</v>
      </c>
      <c r="B1877" s="159" t="s">
        <v>4351</v>
      </c>
      <c r="C1877" s="157" t="s">
        <v>687</v>
      </c>
      <c r="D1877" s="157" t="s">
        <v>4352</v>
      </c>
      <c r="E1877" s="157" t="s">
        <v>656</v>
      </c>
    </row>
    <row r="1878" spans="1:5" x14ac:dyDescent="0.2">
      <c r="A1878" s="157" t="s">
        <v>610</v>
      </c>
      <c r="B1878" s="159" t="s">
        <v>4353</v>
      </c>
      <c r="C1878" s="157" t="s">
        <v>739</v>
      </c>
      <c r="D1878" s="157" t="s">
        <v>4352</v>
      </c>
      <c r="E1878" s="157" t="s">
        <v>656</v>
      </c>
    </row>
    <row r="1879" spans="1:5" x14ac:dyDescent="0.2">
      <c r="A1879" s="157" t="s">
        <v>610</v>
      </c>
      <c r="B1879" s="159" t="s">
        <v>4354</v>
      </c>
      <c r="C1879" s="157" t="s">
        <v>690</v>
      </c>
      <c r="D1879" s="157" t="s">
        <v>4355</v>
      </c>
      <c r="E1879" s="157" t="s">
        <v>656</v>
      </c>
    </row>
    <row r="1880" spans="1:5" x14ac:dyDescent="0.2">
      <c r="A1880" s="157" t="s">
        <v>610</v>
      </c>
      <c r="B1880" s="159" t="s">
        <v>4356</v>
      </c>
      <c r="C1880" s="157" t="s">
        <v>693</v>
      </c>
      <c r="D1880" s="157" t="s">
        <v>4355</v>
      </c>
      <c r="E1880" s="157" t="s">
        <v>656</v>
      </c>
    </row>
    <row r="1881" spans="1:5" x14ac:dyDescent="0.2">
      <c r="A1881" s="157" t="s">
        <v>610</v>
      </c>
      <c r="B1881" s="159" t="s">
        <v>4357</v>
      </c>
      <c r="C1881" s="157" t="s">
        <v>4358</v>
      </c>
      <c r="D1881" s="157" t="s">
        <v>4359</v>
      </c>
      <c r="E1881" s="157" t="s">
        <v>656</v>
      </c>
    </row>
    <row r="1882" spans="1:5" x14ac:dyDescent="0.2">
      <c r="A1882" s="157" t="s">
        <v>610</v>
      </c>
      <c r="B1882" s="159" t="s">
        <v>4360</v>
      </c>
      <c r="C1882" s="157" t="s">
        <v>4361</v>
      </c>
      <c r="D1882" s="157" t="s">
        <v>4359</v>
      </c>
      <c r="E1882" s="157" t="s">
        <v>656</v>
      </c>
    </row>
    <row r="1883" spans="1:5" x14ac:dyDescent="0.2">
      <c r="A1883" s="157" t="s">
        <v>610</v>
      </c>
      <c r="B1883" s="159" t="s">
        <v>4362</v>
      </c>
      <c r="C1883" s="157" t="s">
        <v>4363</v>
      </c>
      <c r="D1883" s="157" t="s">
        <v>4359</v>
      </c>
      <c r="E1883" s="157" t="s">
        <v>656</v>
      </c>
    </row>
    <row r="1884" spans="1:5" x14ac:dyDescent="0.2">
      <c r="A1884" s="157" t="s">
        <v>610</v>
      </c>
      <c r="B1884" s="159" t="s">
        <v>4364</v>
      </c>
      <c r="C1884" s="157" t="s">
        <v>680</v>
      </c>
      <c r="D1884" s="157" t="s">
        <v>4359</v>
      </c>
      <c r="E1884" s="157" t="s">
        <v>656</v>
      </c>
    </row>
    <row r="1885" spans="1:5" x14ac:dyDescent="0.2">
      <c r="A1885" s="157" t="s">
        <v>610</v>
      </c>
      <c r="B1885" s="159" t="s">
        <v>4365</v>
      </c>
      <c r="C1885" s="157" t="s">
        <v>683</v>
      </c>
      <c r="D1885" s="157" t="s">
        <v>4359</v>
      </c>
      <c r="E1885" s="157" t="s">
        <v>656</v>
      </c>
    </row>
    <row r="1886" spans="1:5" x14ac:dyDescent="0.2">
      <c r="A1886" s="157" t="s">
        <v>610</v>
      </c>
      <c r="B1886" s="159" t="s">
        <v>4366</v>
      </c>
      <c r="C1886" s="157" t="s">
        <v>685</v>
      </c>
      <c r="D1886" s="157" t="s">
        <v>4359</v>
      </c>
      <c r="E1886" s="157" t="s">
        <v>656</v>
      </c>
    </row>
    <row r="1887" spans="1:5" x14ac:dyDescent="0.2">
      <c r="A1887" s="157" t="s">
        <v>610</v>
      </c>
      <c r="B1887" s="159" t="s">
        <v>4367</v>
      </c>
      <c r="C1887" s="157" t="s">
        <v>687</v>
      </c>
      <c r="D1887" s="157" t="s">
        <v>4368</v>
      </c>
      <c r="E1887" s="157" t="s">
        <v>656</v>
      </c>
    </row>
    <row r="1888" spans="1:5" x14ac:dyDescent="0.2">
      <c r="A1888" s="157" t="s">
        <v>610</v>
      </c>
      <c r="B1888" s="159" t="s">
        <v>4369</v>
      </c>
      <c r="C1888" s="157" t="s">
        <v>739</v>
      </c>
      <c r="D1888" s="157" t="s">
        <v>4368</v>
      </c>
      <c r="E1888" s="157" t="s">
        <v>656</v>
      </c>
    </row>
    <row r="1889" spans="1:5" x14ac:dyDescent="0.2">
      <c r="A1889" s="157" t="s">
        <v>610</v>
      </c>
      <c r="B1889" s="159" t="s">
        <v>4370</v>
      </c>
      <c r="C1889" s="157" t="s">
        <v>690</v>
      </c>
      <c r="D1889" s="157" t="s">
        <v>4371</v>
      </c>
      <c r="E1889" s="157" t="s">
        <v>656</v>
      </c>
    </row>
    <row r="1890" spans="1:5" x14ac:dyDescent="0.2">
      <c r="A1890" s="157" t="s">
        <v>610</v>
      </c>
      <c r="B1890" s="159" t="s">
        <v>4372</v>
      </c>
      <c r="C1890" s="157" t="s">
        <v>693</v>
      </c>
      <c r="D1890" s="157" t="s">
        <v>4371</v>
      </c>
      <c r="E1890" s="157" t="s">
        <v>656</v>
      </c>
    </row>
    <row r="1891" spans="1:5" x14ac:dyDescent="0.2">
      <c r="A1891" s="157" t="s">
        <v>610</v>
      </c>
      <c r="B1891" s="159" t="s">
        <v>4373</v>
      </c>
      <c r="C1891" s="157" t="s">
        <v>4374</v>
      </c>
      <c r="D1891" s="157" t="s">
        <v>4375</v>
      </c>
      <c r="E1891" s="157" t="s">
        <v>656</v>
      </c>
    </row>
    <row r="1892" spans="1:5" x14ac:dyDescent="0.2">
      <c r="A1892" s="157" t="s">
        <v>610</v>
      </c>
      <c r="B1892" s="159" t="s">
        <v>4376</v>
      </c>
      <c r="C1892" s="157" t="s">
        <v>2920</v>
      </c>
      <c r="D1892" s="157" t="s">
        <v>4375</v>
      </c>
      <c r="E1892" s="157" t="s">
        <v>656</v>
      </c>
    </row>
    <row r="1893" spans="1:5" x14ac:dyDescent="0.2">
      <c r="A1893" s="157" t="s">
        <v>610</v>
      </c>
      <c r="B1893" s="159" t="s">
        <v>4377</v>
      </c>
      <c r="C1893" s="157" t="s">
        <v>4378</v>
      </c>
      <c r="D1893" s="157" t="s">
        <v>4375</v>
      </c>
      <c r="E1893" s="157" t="s">
        <v>656</v>
      </c>
    </row>
    <row r="1894" spans="1:5" x14ac:dyDescent="0.2">
      <c r="A1894" s="157" t="s">
        <v>610</v>
      </c>
      <c r="B1894" s="159" t="s">
        <v>4379</v>
      </c>
      <c r="C1894" s="157" t="s">
        <v>4380</v>
      </c>
      <c r="D1894" s="157" t="s">
        <v>4375</v>
      </c>
      <c r="E1894" s="157" t="s">
        <v>656</v>
      </c>
    </row>
    <row r="1895" spans="1:5" x14ac:dyDescent="0.2">
      <c r="A1895" s="157" t="s">
        <v>610</v>
      </c>
      <c r="B1895" s="159" t="s">
        <v>4381</v>
      </c>
      <c r="C1895" s="157" t="s">
        <v>4382</v>
      </c>
      <c r="D1895" s="157" t="s">
        <v>4375</v>
      </c>
      <c r="E1895" s="157" t="s">
        <v>656</v>
      </c>
    </row>
    <row r="1896" spans="1:5" x14ac:dyDescent="0.2">
      <c r="A1896" s="157" t="s">
        <v>610</v>
      </c>
      <c r="B1896" s="159" t="s">
        <v>4383</v>
      </c>
      <c r="C1896" s="157" t="s">
        <v>4384</v>
      </c>
      <c r="D1896" s="157" t="s">
        <v>4375</v>
      </c>
      <c r="E1896" s="157" t="s">
        <v>656</v>
      </c>
    </row>
    <row r="1897" spans="1:5" x14ac:dyDescent="0.2">
      <c r="A1897" s="157" t="s">
        <v>610</v>
      </c>
      <c r="B1897" s="159" t="s">
        <v>4385</v>
      </c>
      <c r="C1897" s="157" t="s">
        <v>4386</v>
      </c>
      <c r="D1897" s="157" t="s">
        <v>4375</v>
      </c>
      <c r="E1897" s="157" t="s">
        <v>656</v>
      </c>
    </row>
    <row r="1898" spans="1:5" x14ac:dyDescent="0.2">
      <c r="A1898" s="157" t="s">
        <v>610</v>
      </c>
      <c r="B1898" s="159" t="s">
        <v>4387</v>
      </c>
      <c r="C1898" s="157" t="s">
        <v>4388</v>
      </c>
      <c r="D1898" s="157" t="s">
        <v>4375</v>
      </c>
      <c r="E1898" s="157" t="s">
        <v>656</v>
      </c>
    </row>
    <row r="1899" spans="1:5" x14ac:dyDescent="0.2">
      <c r="A1899" s="157" t="s">
        <v>610</v>
      </c>
      <c r="B1899" s="159" t="s">
        <v>4389</v>
      </c>
      <c r="C1899" s="157" t="s">
        <v>4390</v>
      </c>
      <c r="D1899" s="157" t="s">
        <v>4375</v>
      </c>
      <c r="E1899" s="157" t="s">
        <v>656</v>
      </c>
    </row>
    <row r="1900" spans="1:5" x14ac:dyDescent="0.2">
      <c r="A1900" s="157" t="s">
        <v>610</v>
      </c>
      <c r="B1900" s="159" t="s">
        <v>4391</v>
      </c>
      <c r="C1900" s="157" t="s">
        <v>4392</v>
      </c>
      <c r="D1900" s="157" t="s">
        <v>4375</v>
      </c>
      <c r="E1900" s="157" t="s">
        <v>656</v>
      </c>
    </row>
    <row r="1901" spans="1:5" x14ac:dyDescent="0.2">
      <c r="A1901" s="157" t="s">
        <v>610</v>
      </c>
      <c r="B1901" s="159" t="s">
        <v>4393</v>
      </c>
      <c r="C1901" s="157" t="s">
        <v>4394</v>
      </c>
      <c r="D1901" s="157" t="s">
        <v>4375</v>
      </c>
      <c r="E1901" s="157" t="s">
        <v>656</v>
      </c>
    </row>
    <row r="1902" spans="1:5" x14ac:dyDescent="0.2">
      <c r="A1902" s="157" t="s">
        <v>610</v>
      </c>
      <c r="B1902" s="159" t="s">
        <v>4395</v>
      </c>
      <c r="C1902" s="157" t="s">
        <v>4396</v>
      </c>
      <c r="D1902" s="157" t="s">
        <v>4375</v>
      </c>
      <c r="E1902" s="157" t="s">
        <v>656</v>
      </c>
    </row>
    <row r="1903" spans="1:5" x14ac:dyDescent="0.2">
      <c r="A1903" s="157" t="s">
        <v>610</v>
      </c>
      <c r="B1903" s="159" t="s">
        <v>4397</v>
      </c>
      <c r="C1903" s="157" t="s">
        <v>4398</v>
      </c>
      <c r="D1903" s="157" t="s">
        <v>4375</v>
      </c>
      <c r="E1903" s="157" t="s">
        <v>656</v>
      </c>
    </row>
    <row r="1904" spans="1:5" x14ac:dyDescent="0.2">
      <c r="A1904" s="157" t="s">
        <v>610</v>
      </c>
      <c r="B1904" s="159" t="s">
        <v>4399</v>
      </c>
      <c r="C1904" s="157" t="s">
        <v>2367</v>
      </c>
      <c r="D1904" s="157" t="s">
        <v>4375</v>
      </c>
      <c r="E1904" s="157" t="s">
        <v>656</v>
      </c>
    </row>
    <row r="1905" spans="1:5" x14ac:dyDescent="0.2">
      <c r="A1905" s="157" t="s">
        <v>610</v>
      </c>
      <c r="B1905" s="159" t="s">
        <v>4400</v>
      </c>
      <c r="C1905" s="157" t="s">
        <v>2369</v>
      </c>
      <c r="D1905" s="157" t="s">
        <v>4375</v>
      </c>
      <c r="E1905" s="157" t="s">
        <v>656</v>
      </c>
    </row>
    <row r="1906" spans="1:5" x14ac:dyDescent="0.2">
      <c r="A1906" s="157" t="s">
        <v>610</v>
      </c>
      <c r="B1906" s="159" t="s">
        <v>4401</v>
      </c>
      <c r="C1906" s="157" t="s">
        <v>4402</v>
      </c>
      <c r="D1906" s="157" t="s">
        <v>4375</v>
      </c>
      <c r="E1906" s="157" t="s">
        <v>656</v>
      </c>
    </row>
    <row r="1907" spans="1:5" x14ac:dyDescent="0.2">
      <c r="A1907" s="157" t="s">
        <v>610</v>
      </c>
      <c r="B1907" s="159" t="s">
        <v>4403</v>
      </c>
      <c r="C1907" s="157" t="s">
        <v>680</v>
      </c>
      <c r="D1907" s="157" t="s">
        <v>4375</v>
      </c>
      <c r="E1907" s="157" t="s">
        <v>656</v>
      </c>
    </row>
    <row r="1908" spans="1:5" x14ac:dyDescent="0.2">
      <c r="A1908" s="157" t="s">
        <v>610</v>
      </c>
      <c r="B1908" s="159" t="s">
        <v>4404</v>
      </c>
      <c r="C1908" s="157" t="s">
        <v>683</v>
      </c>
      <c r="D1908" s="157" t="s">
        <v>4375</v>
      </c>
      <c r="E1908" s="157" t="s">
        <v>656</v>
      </c>
    </row>
    <row r="1909" spans="1:5" x14ac:dyDescent="0.2">
      <c r="A1909" s="157" t="s">
        <v>610</v>
      </c>
      <c r="B1909" s="159" t="s">
        <v>4405</v>
      </c>
      <c r="C1909" s="157" t="s">
        <v>685</v>
      </c>
      <c r="D1909" s="157" t="s">
        <v>4375</v>
      </c>
      <c r="E1909" s="157" t="s">
        <v>656</v>
      </c>
    </row>
    <row r="1910" spans="1:5" x14ac:dyDescent="0.2">
      <c r="A1910" s="157" t="s">
        <v>610</v>
      </c>
      <c r="B1910" s="159" t="s">
        <v>4406</v>
      </c>
      <c r="C1910" s="157" t="s">
        <v>687</v>
      </c>
      <c r="D1910" s="157" t="s">
        <v>4407</v>
      </c>
      <c r="E1910" s="157" t="s">
        <v>656</v>
      </c>
    </row>
    <row r="1911" spans="1:5" x14ac:dyDescent="0.2">
      <c r="A1911" s="157" t="s">
        <v>610</v>
      </c>
      <c r="B1911" s="159" t="s">
        <v>4408</v>
      </c>
      <c r="C1911" s="157" t="s">
        <v>739</v>
      </c>
      <c r="D1911" s="157" t="s">
        <v>4407</v>
      </c>
      <c r="E1911" s="157" t="s">
        <v>656</v>
      </c>
    </row>
    <row r="1912" spans="1:5" x14ac:dyDescent="0.2">
      <c r="A1912" s="157" t="s">
        <v>610</v>
      </c>
      <c r="B1912" s="159" t="s">
        <v>4409</v>
      </c>
      <c r="C1912" s="157" t="s">
        <v>690</v>
      </c>
      <c r="D1912" s="157" t="s">
        <v>4410</v>
      </c>
      <c r="E1912" s="157" t="s">
        <v>656</v>
      </c>
    </row>
    <row r="1913" spans="1:5" x14ac:dyDescent="0.2">
      <c r="A1913" s="157" t="s">
        <v>610</v>
      </c>
      <c r="B1913" s="159" t="s">
        <v>4411</v>
      </c>
      <c r="C1913" s="157" t="s">
        <v>693</v>
      </c>
      <c r="D1913" s="157" t="s">
        <v>4410</v>
      </c>
      <c r="E1913" s="157" t="s">
        <v>656</v>
      </c>
    </row>
    <row r="1914" spans="1:5" x14ac:dyDescent="0.2">
      <c r="A1914" s="157" t="s">
        <v>610</v>
      </c>
      <c r="B1914" s="159" t="s">
        <v>4412</v>
      </c>
      <c r="C1914" s="157" t="s">
        <v>4413</v>
      </c>
      <c r="D1914" s="157" t="s">
        <v>4414</v>
      </c>
      <c r="E1914" s="157" t="s">
        <v>656</v>
      </c>
    </row>
    <row r="1915" spans="1:5" x14ac:dyDescent="0.2">
      <c r="A1915" s="157" t="s">
        <v>610</v>
      </c>
      <c r="B1915" s="159" t="s">
        <v>4415</v>
      </c>
      <c r="C1915" s="157" t="s">
        <v>4416</v>
      </c>
      <c r="D1915" s="157" t="s">
        <v>4414</v>
      </c>
      <c r="E1915" s="157" t="s">
        <v>656</v>
      </c>
    </row>
    <row r="1916" spans="1:5" x14ac:dyDescent="0.2">
      <c r="A1916" s="157" t="s">
        <v>610</v>
      </c>
      <c r="B1916" s="159" t="s">
        <v>4417</v>
      </c>
      <c r="C1916" s="157" t="s">
        <v>4418</v>
      </c>
      <c r="D1916" s="157" t="s">
        <v>4414</v>
      </c>
      <c r="E1916" s="157" t="s">
        <v>656</v>
      </c>
    </row>
    <row r="1917" spans="1:5" x14ac:dyDescent="0.2">
      <c r="A1917" s="157" t="s">
        <v>610</v>
      </c>
      <c r="B1917" s="159" t="s">
        <v>4419</v>
      </c>
      <c r="C1917" s="157" t="s">
        <v>4420</v>
      </c>
      <c r="D1917" s="157" t="s">
        <v>4414</v>
      </c>
      <c r="E1917" s="157" t="s">
        <v>656</v>
      </c>
    </row>
    <row r="1918" spans="1:5" x14ac:dyDescent="0.2">
      <c r="A1918" s="157" t="s">
        <v>610</v>
      </c>
      <c r="B1918" s="159" t="s">
        <v>4421</v>
      </c>
      <c r="C1918" s="157" t="s">
        <v>4422</v>
      </c>
      <c r="D1918" s="157" t="s">
        <v>4414</v>
      </c>
      <c r="E1918" s="157" t="s">
        <v>656</v>
      </c>
    </row>
    <row r="1919" spans="1:5" x14ac:dyDescent="0.2">
      <c r="A1919" s="157" t="s">
        <v>610</v>
      </c>
      <c r="B1919" s="159" t="s">
        <v>4423</v>
      </c>
      <c r="C1919" s="157" t="s">
        <v>4424</v>
      </c>
      <c r="D1919" s="157" t="s">
        <v>4414</v>
      </c>
      <c r="E1919" s="157" t="s">
        <v>656</v>
      </c>
    </row>
    <row r="1920" spans="1:5" x14ac:dyDescent="0.2">
      <c r="A1920" s="157" t="s">
        <v>610</v>
      </c>
      <c r="B1920" s="159" t="s">
        <v>4425</v>
      </c>
      <c r="C1920" s="157" t="s">
        <v>4426</v>
      </c>
      <c r="D1920" s="157" t="s">
        <v>4414</v>
      </c>
      <c r="E1920" s="157" t="s">
        <v>656</v>
      </c>
    </row>
    <row r="1921" spans="1:5" x14ac:dyDescent="0.2">
      <c r="A1921" s="157" t="s">
        <v>610</v>
      </c>
      <c r="B1921" s="159" t="s">
        <v>4427</v>
      </c>
      <c r="C1921" s="157" t="s">
        <v>4428</v>
      </c>
      <c r="D1921" s="157" t="s">
        <v>4414</v>
      </c>
      <c r="E1921" s="157" t="s">
        <v>656</v>
      </c>
    </row>
    <row r="1922" spans="1:5" x14ac:dyDescent="0.2">
      <c r="A1922" s="157" t="s">
        <v>610</v>
      </c>
      <c r="B1922" s="159" t="s">
        <v>4429</v>
      </c>
      <c r="C1922" s="157" t="s">
        <v>4430</v>
      </c>
      <c r="D1922" s="157" t="s">
        <v>4414</v>
      </c>
      <c r="E1922" s="157" t="s">
        <v>656</v>
      </c>
    </row>
    <row r="1923" spans="1:5" x14ac:dyDescent="0.2">
      <c r="A1923" s="157" t="s">
        <v>610</v>
      </c>
      <c r="B1923" s="159" t="s">
        <v>4431</v>
      </c>
      <c r="C1923" s="157" t="s">
        <v>4432</v>
      </c>
      <c r="D1923" s="157" t="s">
        <v>4414</v>
      </c>
      <c r="E1923" s="157" t="s">
        <v>656</v>
      </c>
    </row>
    <row r="1924" spans="1:5" x14ac:dyDescent="0.2">
      <c r="A1924" s="157" t="s">
        <v>610</v>
      </c>
      <c r="B1924" s="159" t="s">
        <v>4433</v>
      </c>
      <c r="C1924" s="157" t="s">
        <v>4434</v>
      </c>
      <c r="D1924" s="157" t="s">
        <v>4414</v>
      </c>
      <c r="E1924" s="157" t="s">
        <v>656</v>
      </c>
    </row>
    <row r="1925" spans="1:5" x14ac:dyDescent="0.2">
      <c r="A1925" s="157" t="s">
        <v>610</v>
      </c>
      <c r="B1925" s="159" t="s">
        <v>4435</v>
      </c>
      <c r="C1925" s="157" t="s">
        <v>4436</v>
      </c>
      <c r="D1925" s="157" t="s">
        <v>4414</v>
      </c>
      <c r="E1925" s="157" t="s">
        <v>656</v>
      </c>
    </row>
    <row r="1926" spans="1:5" x14ac:dyDescent="0.2">
      <c r="A1926" s="157" t="s">
        <v>610</v>
      </c>
      <c r="B1926" s="159" t="s">
        <v>4437</v>
      </c>
      <c r="C1926" s="157" t="s">
        <v>4438</v>
      </c>
      <c r="D1926" s="157" t="s">
        <v>4414</v>
      </c>
      <c r="E1926" s="157" t="s">
        <v>656</v>
      </c>
    </row>
    <row r="1927" spans="1:5" x14ac:dyDescent="0.2">
      <c r="A1927" s="157" t="s">
        <v>610</v>
      </c>
      <c r="B1927" s="159" t="s">
        <v>4439</v>
      </c>
      <c r="C1927" s="157" t="s">
        <v>4440</v>
      </c>
      <c r="D1927" s="157" t="s">
        <v>4441</v>
      </c>
      <c r="E1927" s="157" t="s">
        <v>656</v>
      </c>
    </row>
    <row r="1928" spans="1:5" x14ac:dyDescent="0.2">
      <c r="A1928" s="157" t="s">
        <v>610</v>
      </c>
      <c r="B1928" s="159" t="s">
        <v>4442</v>
      </c>
      <c r="C1928" s="157" t="s">
        <v>4443</v>
      </c>
      <c r="D1928" s="157" t="s">
        <v>4441</v>
      </c>
      <c r="E1928" s="157" t="s">
        <v>656</v>
      </c>
    </row>
    <row r="1929" spans="1:5" x14ac:dyDescent="0.2">
      <c r="A1929" s="157" t="s">
        <v>610</v>
      </c>
      <c r="B1929" s="159" t="s">
        <v>4444</v>
      </c>
      <c r="C1929" s="157" t="s">
        <v>685</v>
      </c>
      <c r="D1929" s="157" t="s">
        <v>4445</v>
      </c>
      <c r="E1929" s="157" t="s">
        <v>656</v>
      </c>
    </row>
    <row r="1930" spans="1:5" x14ac:dyDescent="0.2">
      <c r="A1930" s="157" t="s">
        <v>610</v>
      </c>
      <c r="B1930" s="159" t="s">
        <v>4446</v>
      </c>
      <c r="C1930" s="157" t="s">
        <v>4447</v>
      </c>
      <c r="D1930" s="157" t="s">
        <v>4448</v>
      </c>
      <c r="E1930" s="157" t="s">
        <v>656</v>
      </c>
    </row>
    <row r="1931" spans="1:5" x14ac:dyDescent="0.2">
      <c r="A1931" s="157" t="s">
        <v>610</v>
      </c>
      <c r="B1931" s="159" t="s">
        <v>4449</v>
      </c>
      <c r="C1931" s="157" t="s">
        <v>680</v>
      </c>
      <c r="D1931" s="157" t="s">
        <v>4448</v>
      </c>
      <c r="E1931" s="157" t="s">
        <v>656</v>
      </c>
    </row>
    <row r="1932" spans="1:5" x14ac:dyDescent="0.2">
      <c r="A1932" s="157" t="s">
        <v>610</v>
      </c>
      <c r="B1932" s="159" t="s">
        <v>4450</v>
      </c>
      <c r="C1932" s="157" t="s">
        <v>683</v>
      </c>
      <c r="D1932" s="157" t="s">
        <v>4448</v>
      </c>
      <c r="E1932" s="157" t="s">
        <v>656</v>
      </c>
    </row>
    <row r="1933" spans="1:5" x14ac:dyDescent="0.2">
      <c r="A1933" s="157" t="s">
        <v>610</v>
      </c>
      <c r="B1933" s="159" t="s">
        <v>4451</v>
      </c>
      <c r="C1933" s="157" t="s">
        <v>4452</v>
      </c>
      <c r="D1933" s="157" t="s">
        <v>4453</v>
      </c>
      <c r="E1933" s="157" t="s">
        <v>656</v>
      </c>
    </row>
    <row r="1934" spans="1:5" x14ac:dyDescent="0.2">
      <c r="A1934" s="157" t="s">
        <v>610</v>
      </c>
      <c r="B1934" s="159" t="s">
        <v>4454</v>
      </c>
      <c r="C1934" s="157" t="s">
        <v>687</v>
      </c>
      <c r="D1934" s="157" t="s">
        <v>4455</v>
      </c>
      <c r="E1934" s="157" t="s">
        <v>656</v>
      </c>
    </row>
    <row r="1935" spans="1:5" x14ac:dyDescent="0.2">
      <c r="A1935" s="157" t="s">
        <v>610</v>
      </c>
      <c r="B1935" s="159" t="s">
        <v>4456</v>
      </c>
      <c r="C1935" s="157" t="s">
        <v>739</v>
      </c>
      <c r="D1935" s="157" t="s">
        <v>4455</v>
      </c>
      <c r="E1935" s="157" t="s">
        <v>656</v>
      </c>
    </row>
    <row r="1936" spans="1:5" x14ac:dyDescent="0.2">
      <c r="A1936" s="157" t="s">
        <v>610</v>
      </c>
      <c r="B1936" s="159" t="s">
        <v>4457</v>
      </c>
      <c r="C1936" s="157" t="s">
        <v>690</v>
      </c>
      <c r="D1936" s="157" t="s">
        <v>4458</v>
      </c>
      <c r="E1936" s="157" t="s">
        <v>656</v>
      </c>
    </row>
    <row r="1937" spans="1:5" x14ac:dyDescent="0.2">
      <c r="A1937" s="157" t="s">
        <v>610</v>
      </c>
      <c r="B1937" s="159" t="s">
        <v>4459</v>
      </c>
      <c r="C1937" s="157" t="s">
        <v>693</v>
      </c>
      <c r="D1937" s="157" t="s">
        <v>4458</v>
      </c>
      <c r="E1937" s="157" t="s">
        <v>656</v>
      </c>
    </row>
    <row r="1938" spans="1:5" x14ac:dyDescent="0.2">
      <c r="A1938" s="157" t="s">
        <v>610</v>
      </c>
      <c r="B1938" s="159" t="s">
        <v>4460</v>
      </c>
      <c r="C1938" s="157" t="s">
        <v>4461</v>
      </c>
      <c r="D1938" s="157" t="s">
        <v>4462</v>
      </c>
      <c r="E1938" s="157" t="s">
        <v>656</v>
      </c>
    </row>
    <row r="1939" spans="1:5" x14ac:dyDescent="0.2">
      <c r="A1939" s="157" t="s">
        <v>610</v>
      </c>
      <c r="B1939" s="159" t="s">
        <v>4463</v>
      </c>
      <c r="C1939" s="157" t="s">
        <v>3542</v>
      </c>
      <c r="D1939" s="157" t="s">
        <v>4462</v>
      </c>
      <c r="E1939" s="157" t="s">
        <v>656</v>
      </c>
    </row>
    <row r="1940" spans="1:5" x14ac:dyDescent="0.2">
      <c r="A1940" s="157" t="s">
        <v>610</v>
      </c>
      <c r="B1940" s="159" t="s">
        <v>4464</v>
      </c>
      <c r="C1940" s="157" t="s">
        <v>4465</v>
      </c>
      <c r="D1940" s="157" t="s">
        <v>4462</v>
      </c>
      <c r="E1940" s="157" t="s">
        <v>656</v>
      </c>
    </row>
    <row r="1941" spans="1:5" x14ac:dyDescent="0.2">
      <c r="A1941" s="157" t="s">
        <v>610</v>
      </c>
      <c r="B1941" s="159" t="s">
        <v>4466</v>
      </c>
      <c r="C1941" s="157" t="s">
        <v>2815</v>
      </c>
      <c r="D1941" s="157" t="s">
        <v>4462</v>
      </c>
      <c r="E1941" s="157" t="s">
        <v>656</v>
      </c>
    </row>
    <row r="1942" spans="1:5" x14ac:dyDescent="0.2">
      <c r="A1942" s="157" t="s">
        <v>610</v>
      </c>
      <c r="B1942" s="159" t="s">
        <v>4467</v>
      </c>
      <c r="C1942" s="157" t="s">
        <v>4468</v>
      </c>
      <c r="D1942" s="157" t="s">
        <v>4462</v>
      </c>
      <c r="E1942" s="157" t="s">
        <v>656</v>
      </c>
    </row>
    <row r="1943" spans="1:5" x14ac:dyDescent="0.2">
      <c r="A1943" s="157" t="s">
        <v>610</v>
      </c>
      <c r="B1943" s="159" t="s">
        <v>4469</v>
      </c>
      <c r="C1943" s="157" t="s">
        <v>4470</v>
      </c>
      <c r="D1943" s="157" t="s">
        <v>4462</v>
      </c>
      <c r="E1943" s="157" t="s">
        <v>656</v>
      </c>
    </row>
    <row r="1944" spans="1:5" x14ac:dyDescent="0.2">
      <c r="A1944" s="157" t="s">
        <v>610</v>
      </c>
      <c r="B1944" s="159" t="s">
        <v>4471</v>
      </c>
      <c r="C1944" s="157" t="s">
        <v>4472</v>
      </c>
      <c r="D1944" s="157" t="s">
        <v>4462</v>
      </c>
      <c r="E1944" s="157" t="s">
        <v>656</v>
      </c>
    </row>
    <row r="1945" spans="1:5" x14ac:dyDescent="0.2">
      <c r="A1945" s="157" t="s">
        <v>610</v>
      </c>
      <c r="B1945" s="159" t="s">
        <v>4473</v>
      </c>
      <c r="C1945" s="157" t="s">
        <v>4474</v>
      </c>
      <c r="D1945" s="157" t="s">
        <v>4462</v>
      </c>
      <c r="E1945" s="157" t="s">
        <v>656</v>
      </c>
    </row>
    <row r="1946" spans="1:5" x14ac:dyDescent="0.2">
      <c r="A1946" s="157" t="s">
        <v>610</v>
      </c>
      <c r="B1946" s="159" t="s">
        <v>4475</v>
      </c>
      <c r="C1946" s="157" t="s">
        <v>4476</v>
      </c>
      <c r="D1946" s="157" t="s">
        <v>4462</v>
      </c>
      <c r="E1946" s="157" t="s">
        <v>613</v>
      </c>
    </row>
    <row r="1947" spans="1:5" x14ac:dyDescent="0.2">
      <c r="A1947" s="157" t="s">
        <v>610</v>
      </c>
      <c r="B1947" s="159" t="s">
        <v>4477</v>
      </c>
      <c r="C1947" s="157" t="s">
        <v>4478</v>
      </c>
      <c r="D1947" s="157" t="s">
        <v>4462</v>
      </c>
      <c r="E1947" s="157" t="s">
        <v>656</v>
      </c>
    </row>
    <row r="1948" spans="1:5" x14ac:dyDescent="0.2">
      <c r="A1948" s="157" t="s">
        <v>610</v>
      </c>
      <c r="B1948" s="159" t="s">
        <v>4479</v>
      </c>
      <c r="C1948" s="157" t="s">
        <v>4480</v>
      </c>
      <c r="D1948" s="157" t="s">
        <v>4462</v>
      </c>
      <c r="E1948" s="157" t="s">
        <v>656</v>
      </c>
    </row>
    <row r="1949" spans="1:5" x14ac:dyDescent="0.2">
      <c r="A1949" s="157" t="s">
        <v>610</v>
      </c>
      <c r="B1949" s="159" t="s">
        <v>4481</v>
      </c>
      <c r="C1949" s="157" t="s">
        <v>4482</v>
      </c>
      <c r="D1949" s="157" t="s">
        <v>4462</v>
      </c>
      <c r="E1949" s="157" t="s">
        <v>656</v>
      </c>
    </row>
    <row r="1950" spans="1:5" x14ac:dyDescent="0.2">
      <c r="A1950" s="157" t="s">
        <v>610</v>
      </c>
      <c r="B1950" s="159" t="s">
        <v>4483</v>
      </c>
      <c r="C1950" s="157" t="s">
        <v>4390</v>
      </c>
      <c r="D1950" s="157" t="s">
        <v>4462</v>
      </c>
      <c r="E1950" s="157" t="s">
        <v>656</v>
      </c>
    </row>
    <row r="1951" spans="1:5" x14ac:dyDescent="0.2">
      <c r="A1951" s="157" t="s">
        <v>610</v>
      </c>
      <c r="B1951" s="159" t="s">
        <v>4484</v>
      </c>
      <c r="C1951" s="157" t="s">
        <v>4485</v>
      </c>
      <c r="D1951" s="157" t="s">
        <v>4462</v>
      </c>
      <c r="E1951" s="157" t="s">
        <v>656</v>
      </c>
    </row>
    <row r="1952" spans="1:5" x14ac:dyDescent="0.2">
      <c r="A1952" s="157" t="s">
        <v>610</v>
      </c>
      <c r="B1952" s="159" t="s">
        <v>4486</v>
      </c>
      <c r="C1952" s="157" t="s">
        <v>414</v>
      </c>
      <c r="D1952" s="157" t="s">
        <v>4462</v>
      </c>
      <c r="E1952" s="157" t="s">
        <v>656</v>
      </c>
    </row>
    <row r="1953" spans="1:5" x14ac:dyDescent="0.2">
      <c r="A1953" s="157" t="s">
        <v>610</v>
      </c>
      <c r="B1953" s="159" t="s">
        <v>4487</v>
      </c>
      <c r="C1953" s="157" t="s">
        <v>4488</v>
      </c>
      <c r="D1953" s="157" t="s">
        <v>4462</v>
      </c>
      <c r="E1953" s="157" t="s">
        <v>613</v>
      </c>
    </row>
    <row r="1954" spans="1:5" x14ac:dyDescent="0.2">
      <c r="A1954" s="157" t="s">
        <v>610</v>
      </c>
      <c r="B1954" s="159" t="s">
        <v>4489</v>
      </c>
      <c r="C1954" s="157" t="s">
        <v>4490</v>
      </c>
      <c r="D1954" s="157" t="s">
        <v>4462</v>
      </c>
      <c r="E1954" s="157" t="s">
        <v>656</v>
      </c>
    </row>
    <row r="1955" spans="1:5" x14ac:dyDescent="0.2">
      <c r="A1955" s="157" t="s">
        <v>610</v>
      </c>
      <c r="B1955" s="159" t="s">
        <v>4491</v>
      </c>
      <c r="C1955" s="157" t="s">
        <v>4492</v>
      </c>
      <c r="D1955" s="157" t="s">
        <v>4462</v>
      </c>
      <c r="E1955" s="157" t="s">
        <v>656</v>
      </c>
    </row>
    <row r="1956" spans="1:5" x14ac:dyDescent="0.2">
      <c r="A1956" s="157" t="s">
        <v>610</v>
      </c>
      <c r="B1956" s="159" t="s">
        <v>4493</v>
      </c>
      <c r="C1956" s="157" t="s">
        <v>4494</v>
      </c>
      <c r="D1956" s="157" t="s">
        <v>4462</v>
      </c>
      <c r="E1956" s="157" t="s">
        <v>613</v>
      </c>
    </row>
    <row r="1957" spans="1:5" x14ac:dyDescent="0.2">
      <c r="A1957" s="157" t="s">
        <v>610</v>
      </c>
      <c r="B1957" s="159" t="s">
        <v>4495</v>
      </c>
      <c r="C1957" s="157" t="s">
        <v>4496</v>
      </c>
      <c r="D1957" s="157" t="s">
        <v>4462</v>
      </c>
      <c r="E1957" s="157" t="s">
        <v>613</v>
      </c>
    </row>
    <row r="1958" spans="1:5" x14ac:dyDescent="0.2">
      <c r="A1958" s="157" t="s">
        <v>610</v>
      </c>
      <c r="B1958" s="159" t="s">
        <v>4497</v>
      </c>
      <c r="C1958" s="157" t="s">
        <v>4498</v>
      </c>
      <c r="D1958" s="157" t="s">
        <v>4462</v>
      </c>
      <c r="E1958" s="157" t="s">
        <v>613</v>
      </c>
    </row>
    <row r="1959" spans="1:5" x14ac:dyDescent="0.2">
      <c r="A1959" s="157" t="s">
        <v>610</v>
      </c>
      <c r="B1959" s="159" t="s">
        <v>4499</v>
      </c>
      <c r="C1959" s="157" t="s">
        <v>4500</v>
      </c>
      <c r="D1959" s="157" t="s">
        <v>4462</v>
      </c>
      <c r="E1959" s="157" t="s">
        <v>656</v>
      </c>
    </row>
    <row r="1960" spans="1:5" x14ac:dyDescent="0.2">
      <c r="A1960" s="157" t="s">
        <v>610</v>
      </c>
      <c r="B1960" s="159" t="s">
        <v>4501</v>
      </c>
      <c r="C1960" s="157" t="s">
        <v>4502</v>
      </c>
      <c r="D1960" s="157" t="s">
        <v>4462</v>
      </c>
      <c r="E1960" s="157" t="s">
        <v>656</v>
      </c>
    </row>
    <row r="1961" spans="1:5" x14ac:dyDescent="0.2">
      <c r="A1961" s="157" t="s">
        <v>610</v>
      </c>
      <c r="B1961" s="159" t="s">
        <v>4503</v>
      </c>
      <c r="C1961" s="157" t="s">
        <v>4504</v>
      </c>
      <c r="D1961" s="157" t="s">
        <v>4462</v>
      </c>
      <c r="E1961" s="157" t="s">
        <v>656</v>
      </c>
    </row>
    <row r="1962" spans="1:5" x14ac:dyDescent="0.2">
      <c r="A1962" s="157" t="s">
        <v>610</v>
      </c>
      <c r="B1962" s="159" t="s">
        <v>4505</v>
      </c>
      <c r="C1962" s="157" t="s">
        <v>3026</v>
      </c>
      <c r="D1962" s="157" t="s">
        <v>4462</v>
      </c>
      <c r="E1962" s="157" t="s">
        <v>656</v>
      </c>
    </row>
    <row r="1963" spans="1:5" x14ac:dyDescent="0.2">
      <c r="A1963" s="157" t="s">
        <v>610</v>
      </c>
      <c r="B1963" s="159" t="s">
        <v>4506</v>
      </c>
      <c r="C1963" s="157" t="s">
        <v>4507</v>
      </c>
      <c r="D1963" s="157" t="s">
        <v>4462</v>
      </c>
      <c r="E1963" s="157" t="s">
        <v>656</v>
      </c>
    </row>
    <row r="1964" spans="1:5" x14ac:dyDescent="0.2">
      <c r="A1964" s="157" t="s">
        <v>610</v>
      </c>
      <c r="B1964" s="159" t="s">
        <v>4508</v>
      </c>
      <c r="C1964" s="157" t="s">
        <v>4509</v>
      </c>
      <c r="D1964" s="157" t="s">
        <v>4462</v>
      </c>
      <c r="E1964" s="157" t="s">
        <v>656</v>
      </c>
    </row>
    <row r="1965" spans="1:5" x14ac:dyDescent="0.2">
      <c r="A1965" s="157" t="s">
        <v>610</v>
      </c>
      <c r="B1965" s="159" t="s">
        <v>4510</v>
      </c>
      <c r="C1965" s="157" t="s">
        <v>4511</v>
      </c>
      <c r="D1965" s="157" t="s">
        <v>4462</v>
      </c>
      <c r="E1965" s="157" t="s">
        <v>656</v>
      </c>
    </row>
    <row r="1966" spans="1:5" x14ac:dyDescent="0.2">
      <c r="A1966" s="157" t="s">
        <v>610</v>
      </c>
      <c r="B1966" s="159" t="s">
        <v>4512</v>
      </c>
      <c r="C1966" s="157" t="s">
        <v>4513</v>
      </c>
      <c r="D1966" s="157" t="s">
        <v>4462</v>
      </c>
      <c r="E1966" s="157" t="s">
        <v>656</v>
      </c>
    </row>
    <row r="1967" spans="1:5" x14ac:dyDescent="0.2">
      <c r="A1967" s="157" t="s">
        <v>610</v>
      </c>
      <c r="B1967" s="159" t="s">
        <v>4514</v>
      </c>
      <c r="C1967" s="157" t="s">
        <v>4515</v>
      </c>
      <c r="D1967" s="157" t="s">
        <v>4462</v>
      </c>
      <c r="E1967" s="157" t="s">
        <v>656</v>
      </c>
    </row>
    <row r="1968" spans="1:5" x14ac:dyDescent="0.2">
      <c r="A1968" s="157" t="s">
        <v>610</v>
      </c>
      <c r="B1968" s="159" t="s">
        <v>4516</v>
      </c>
      <c r="C1968" s="157" t="s">
        <v>4517</v>
      </c>
      <c r="D1968" s="157" t="s">
        <v>4462</v>
      </c>
      <c r="E1968" s="157" t="s">
        <v>656</v>
      </c>
    </row>
    <row r="1969" spans="1:5" x14ac:dyDescent="0.2">
      <c r="A1969" s="157" t="s">
        <v>610</v>
      </c>
      <c r="B1969" s="159" t="s">
        <v>4518</v>
      </c>
      <c r="C1969" s="157" t="s">
        <v>4519</v>
      </c>
      <c r="D1969" s="157" t="s">
        <v>4462</v>
      </c>
      <c r="E1969" s="157" t="s">
        <v>656</v>
      </c>
    </row>
    <row r="1970" spans="1:5" x14ac:dyDescent="0.2">
      <c r="A1970" s="157" t="s">
        <v>610</v>
      </c>
      <c r="B1970" s="159" t="s">
        <v>4520</v>
      </c>
      <c r="C1970" s="157" t="s">
        <v>4521</v>
      </c>
      <c r="D1970" s="157" t="s">
        <v>4462</v>
      </c>
      <c r="E1970" s="157" t="s">
        <v>656</v>
      </c>
    </row>
    <row r="1971" spans="1:5" x14ac:dyDescent="0.2">
      <c r="A1971" s="157" t="s">
        <v>610</v>
      </c>
      <c r="B1971" s="159" t="s">
        <v>4522</v>
      </c>
      <c r="C1971" s="157" t="s">
        <v>4523</v>
      </c>
      <c r="D1971" s="157" t="s">
        <v>4462</v>
      </c>
      <c r="E1971" s="157" t="s">
        <v>613</v>
      </c>
    </row>
    <row r="1972" spans="1:5" x14ac:dyDescent="0.2">
      <c r="A1972" s="157" t="s">
        <v>610</v>
      </c>
      <c r="B1972" s="159" t="s">
        <v>4524</v>
      </c>
      <c r="C1972" s="157" t="s">
        <v>4525</v>
      </c>
      <c r="D1972" s="157" t="s">
        <v>4462</v>
      </c>
      <c r="E1972" s="157" t="s">
        <v>656</v>
      </c>
    </row>
    <row r="1973" spans="1:5" x14ac:dyDescent="0.2">
      <c r="A1973" s="157" t="s">
        <v>610</v>
      </c>
      <c r="B1973" s="159" t="s">
        <v>4526</v>
      </c>
      <c r="C1973" s="157" t="s">
        <v>4527</v>
      </c>
      <c r="D1973" s="157" t="s">
        <v>4462</v>
      </c>
      <c r="E1973" s="157" t="s">
        <v>656</v>
      </c>
    </row>
    <row r="1974" spans="1:5" x14ac:dyDescent="0.2">
      <c r="A1974" s="157" t="s">
        <v>610</v>
      </c>
      <c r="B1974" s="159" t="s">
        <v>4528</v>
      </c>
      <c r="C1974" s="157" t="s">
        <v>4529</v>
      </c>
      <c r="D1974" s="157" t="s">
        <v>4462</v>
      </c>
      <c r="E1974" s="157" t="s">
        <v>656</v>
      </c>
    </row>
    <row r="1975" spans="1:5" x14ac:dyDescent="0.2">
      <c r="A1975" s="157" t="s">
        <v>610</v>
      </c>
      <c r="B1975" s="159" t="s">
        <v>4530</v>
      </c>
      <c r="C1975" s="157" t="s">
        <v>2367</v>
      </c>
      <c r="D1975" s="157" t="s">
        <v>4462</v>
      </c>
      <c r="E1975" s="157" t="s">
        <v>613</v>
      </c>
    </row>
    <row r="1976" spans="1:5" x14ac:dyDescent="0.2">
      <c r="A1976" s="157" t="s">
        <v>610</v>
      </c>
      <c r="B1976" s="159" t="s">
        <v>4531</v>
      </c>
      <c r="C1976" s="157" t="s">
        <v>2369</v>
      </c>
      <c r="D1976" s="157" t="s">
        <v>4462</v>
      </c>
      <c r="E1976" s="157" t="s">
        <v>656</v>
      </c>
    </row>
    <row r="1977" spans="1:5" x14ac:dyDescent="0.2">
      <c r="A1977" s="157" t="s">
        <v>610</v>
      </c>
      <c r="B1977" s="159" t="s">
        <v>4532</v>
      </c>
      <c r="C1977" s="157" t="s">
        <v>680</v>
      </c>
      <c r="D1977" s="157" t="s">
        <v>4462</v>
      </c>
      <c r="E1977" s="157" t="s">
        <v>656</v>
      </c>
    </row>
    <row r="1978" spans="1:5" x14ac:dyDescent="0.2">
      <c r="A1978" s="157" t="s">
        <v>610</v>
      </c>
      <c r="B1978" s="159" t="s">
        <v>4533</v>
      </c>
      <c r="C1978" s="157" t="s">
        <v>683</v>
      </c>
      <c r="D1978" s="157" t="s">
        <v>4462</v>
      </c>
      <c r="E1978" s="157" t="s">
        <v>656</v>
      </c>
    </row>
    <row r="1979" spans="1:5" x14ac:dyDescent="0.2">
      <c r="A1979" s="157" t="s">
        <v>610</v>
      </c>
      <c r="B1979" s="159" t="s">
        <v>4534</v>
      </c>
      <c r="C1979" s="157" t="s">
        <v>685</v>
      </c>
      <c r="D1979" s="157" t="s">
        <v>4462</v>
      </c>
      <c r="E1979" s="157" t="s">
        <v>656</v>
      </c>
    </row>
    <row r="1980" spans="1:5" x14ac:dyDescent="0.2">
      <c r="A1980" s="157" t="s">
        <v>610</v>
      </c>
      <c r="B1980" s="159" t="s">
        <v>4535</v>
      </c>
      <c r="C1980" s="157" t="s">
        <v>687</v>
      </c>
      <c r="D1980" s="157" t="s">
        <v>4536</v>
      </c>
      <c r="E1980" s="157" t="s">
        <v>656</v>
      </c>
    </row>
    <row r="1981" spans="1:5" x14ac:dyDescent="0.2">
      <c r="A1981" s="157" t="s">
        <v>610</v>
      </c>
      <c r="B1981" s="159" t="s">
        <v>4537</v>
      </c>
      <c r="C1981" s="157" t="s">
        <v>739</v>
      </c>
      <c r="D1981" s="157" t="s">
        <v>4536</v>
      </c>
      <c r="E1981" s="157" t="s">
        <v>656</v>
      </c>
    </row>
    <row r="1982" spans="1:5" x14ac:dyDescent="0.2">
      <c r="A1982" s="157" t="s">
        <v>610</v>
      </c>
      <c r="B1982" s="159" t="s">
        <v>4538</v>
      </c>
      <c r="C1982" s="157" t="s">
        <v>690</v>
      </c>
      <c r="D1982" s="157" t="s">
        <v>4539</v>
      </c>
      <c r="E1982" s="157" t="s">
        <v>656</v>
      </c>
    </row>
    <row r="1983" spans="1:5" x14ac:dyDescent="0.2">
      <c r="A1983" s="157" t="s">
        <v>610</v>
      </c>
      <c r="B1983" s="159" t="s">
        <v>4540</v>
      </c>
      <c r="C1983" s="157" t="s">
        <v>693</v>
      </c>
      <c r="D1983" s="157" t="s">
        <v>4539</v>
      </c>
      <c r="E1983" s="157" t="s">
        <v>656</v>
      </c>
    </row>
    <row r="1984" spans="1:5" x14ac:dyDescent="0.2">
      <c r="A1984" s="157" t="s">
        <v>610</v>
      </c>
      <c r="B1984" s="159" t="s">
        <v>4541</v>
      </c>
      <c r="C1984" s="157" t="s">
        <v>4542</v>
      </c>
      <c r="D1984" s="157" t="s">
        <v>4543</v>
      </c>
      <c r="E1984" s="157" t="s">
        <v>656</v>
      </c>
    </row>
    <row r="1985" spans="1:5" x14ac:dyDescent="0.2">
      <c r="A1985" s="157" t="s">
        <v>610</v>
      </c>
      <c r="B1985" s="159" t="s">
        <v>4544</v>
      </c>
      <c r="C1985" s="157" t="s">
        <v>4545</v>
      </c>
      <c r="D1985" s="157" t="s">
        <v>4546</v>
      </c>
      <c r="E1985" s="157" t="s">
        <v>656</v>
      </c>
    </row>
    <row r="1986" spans="1:5" x14ac:dyDescent="0.2">
      <c r="A1986" s="157" t="s">
        <v>610</v>
      </c>
      <c r="B1986" s="159" t="s">
        <v>4547</v>
      </c>
      <c r="C1986" s="157" t="s">
        <v>4548</v>
      </c>
      <c r="D1986" s="157" t="s">
        <v>4546</v>
      </c>
      <c r="E1986" s="157" t="s">
        <v>656</v>
      </c>
    </row>
    <row r="1987" spans="1:5" x14ac:dyDescent="0.2">
      <c r="A1987" s="157" t="s">
        <v>610</v>
      </c>
      <c r="B1987" s="159" t="s">
        <v>4549</v>
      </c>
      <c r="C1987" s="157" t="s">
        <v>4550</v>
      </c>
      <c r="D1987" s="157" t="s">
        <v>4546</v>
      </c>
      <c r="E1987" s="157" t="s">
        <v>656</v>
      </c>
    </row>
    <row r="1988" spans="1:5" x14ac:dyDescent="0.2">
      <c r="A1988" s="157" t="s">
        <v>610</v>
      </c>
      <c r="B1988" s="159" t="s">
        <v>4551</v>
      </c>
      <c r="C1988" s="157" t="s">
        <v>4552</v>
      </c>
      <c r="D1988" s="157" t="s">
        <v>4546</v>
      </c>
      <c r="E1988" s="157" t="s">
        <v>656</v>
      </c>
    </row>
    <row r="1989" spans="1:5" x14ac:dyDescent="0.2">
      <c r="A1989" s="157" t="s">
        <v>610</v>
      </c>
      <c r="B1989" s="159" t="s">
        <v>4553</v>
      </c>
      <c r="C1989" s="157" t="s">
        <v>4554</v>
      </c>
      <c r="D1989" s="157" t="s">
        <v>4546</v>
      </c>
      <c r="E1989" s="157" t="s">
        <v>656</v>
      </c>
    </row>
    <row r="1990" spans="1:5" x14ac:dyDescent="0.2">
      <c r="A1990" s="157" t="s">
        <v>610</v>
      </c>
      <c r="B1990" s="159" t="s">
        <v>4555</v>
      </c>
      <c r="C1990" s="157" t="s">
        <v>4556</v>
      </c>
      <c r="D1990" s="157" t="s">
        <v>4546</v>
      </c>
      <c r="E1990" s="157" t="s">
        <v>656</v>
      </c>
    </row>
    <row r="1991" spans="1:5" x14ac:dyDescent="0.2">
      <c r="A1991" s="157" t="s">
        <v>610</v>
      </c>
      <c r="B1991" s="159" t="s">
        <v>4557</v>
      </c>
      <c r="C1991" s="157" t="s">
        <v>4558</v>
      </c>
      <c r="D1991" s="157" t="s">
        <v>4546</v>
      </c>
      <c r="E1991" s="157" t="s">
        <v>656</v>
      </c>
    </row>
    <row r="1992" spans="1:5" x14ac:dyDescent="0.2">
      <c r="A1992" s="157" t="s">
        <v>610</v>
      </c>
      <c r="B1992" s="159" t="s">
        <v>4559</v>
      </c>
      <c r="C1992" s="157" t="s">
        <v>4560</v>
      </c>
      <c r="D1992" s="157" t="s">
        <v>4546</v>
      </c>
      <c r="E1992" s="157" t="s">
        <v>656</v>
      </c>
    </row>
    <row r="1993" spans="1:5" x14ac:dyDescent="0.2">
      <c r="A1993" s="157" t="s">
        <v>610</v>
      </c>
      <c r="B1993" s="159" t="s">
        <v>4561</v>
      </c>
      <c r="C1993" s="157" t="s">
        <v>4562</v>
      </c>
      <c r="D1993" s="157" t="s">
        <v>4546</v>
      </c>
      <c r="E1993" s="157" t="s">
        <v>656</v>
      </c>
    </row>
    <row r="1994" spans="1:5" x14ac:dyDescent="0.2">
      <c r="A1994" s="157" t="s">
        <v>610</v>
      </c>
      <c r="B1994" s="159" t="s">
        <v>4563</v>
      </c>
      <c r="C1994" s="157" t="s">
        <v>4564</v>
      </c>
      <c r="D1994" s="157" t="s">
        <v>4546</v>
      </c>
      <c r="E1994" s="157" t="s">
        <v>656</v>
      </c>
    </row>
    <row r="1995" spans="1:5" x14ac:dyDescent="0.2">
      <c r="A1995" s="157" t="s">
        <v>610</v>
      </c>
      <c r="B1995" s="159" t="s">
        <v>4565</v>
      </c>
      <c r="C1995" s="157" t="s">
        <v>4566</v>
      </c>
      <c r="D1995" s="157" t="s">
        <v>4546</v>
      </c>
      <c r="E1995" s="157" t="s">
        <v>656</v>
      </c>
    </row>
    <row r="1996" spans="1:5" x14ac:dyDescent="0.2">
      <c r="A1996" s="157" t="s">
        <v>610</v>
      </c>
      <c r="B1996" s="159" t="s">
        <v>4567</v>
      </c>
      <c r="C1996" s="157" t="s">
        <v>4568</v>
      </c>
      <c r="D1996" s="157" t="s">
        <v>4546</v>
      </c>
      <c r="E1996" s="157" t="s">
        <v>656</v>
      </c>
    </row>
    <row r="1997" spans="1:5" x14ac:dyDescent="0.2">
      <c r="A1997" s="157" t="s">
        <v>610</v>
      </c>
      <c r="B1997" s="159" t="s">
        <v>4569</v>
      </c>
      <c r="C1997" s="157" t="s">
        <v>4570</v>
      </c>
      <c r="D1997" s="157" t="s">
        <v>4546</v>
      </c>
      <c r="E1997" s="157" t="s">
        <v>656</v>
      </c>
    </row>
    <row r="1998" spans="1:5" x14ac:dyDescent="0.2">
      <c r="A1998" s="157" t="s">
        <v>610</v>
      </c>
      <c r="B1998" s="159" t="s">
        <v>4571</v>
      </c>
      <c r="C1998" s="157" t="s">
        <v>4572</v>
      </c>
      <c r="D1998" s="157" t="s">
        <v>4546</v>
      </c>
      <c r="E1998" s="157" t="s">
        <v>656</v>
      </c>
    </row>
    <row r="1999" spans="1:5" x14ac:dyDescent="0.2">
      <c r="A1999" s="157" t="s">
        <v>610</v>
      </c>
      <c r="B1999" s="159" t="s">
        <v>4573</v>
      </c>
      <c r="C1999" s="157" t="s">
        <v>4574</v>
      </c>
      <c r="D1999" s="157" t="s">
        <v>4546</v>
      </c>
      <c r="E1999" s="157" t="s">
        <v>656</v>
      </c>
    </row>
    <row r="2000" spans="1:5" x14ac:dyDescent="0.2">
      <c r="A2000" s="157" t="s">
        <v>610</v>
      </c>
      <c r="B2000" s="159" t="s">
        <v>4575</v>
      </c>
      <c r="C2000" s="157" t="s">
        <v>4576</v>
      </c>
      <c r="D2000" s="157" t="s">
        <v>4546</v>
      </c>
      <c r="E2000" s="157" t="s">
        <v>656</v>
      </c>
    </row>
    <row r="2001" spans="1:5" x14ac:dyDescent="0.2">
      <c r="A2001" s="157" t="s">
        <v>610</v>
      </c>
      <c r="B2001" s="159" t="s">
        <v>4577</v>
      </c>
      <c r="C2001" s="157" t="s">
        <v>4578</v>
      </c>
      <c r="D2001" s="157" t="s">
        <v>4546</v>
      </c>
      <c r="E2001" s="157" t="s">
        <v>656</v>
      </c>
    </row>
    <row r="2002" spans="1:5" x14ac:dyDescent="0.2">
      <c r="A2002" s="157" t="s">
        <v>610</v>
      </c>
      <c r="B2002" s="159" t="s">
        <v>4579</v>
      </c>
      <c r="C2002" s="157" t="s">
        <v>4580</v>
      </c>
      <c r="D2002" s="157" t="s">
        <v>4546</v>
      </c>
      <c r="E2002" s="157" t="s">
        <v>656</v>
      </c>
    </row>
    <row r="2003" spans="1:5" x14ac:dyDescent="0.2">
      <c r="A2003" s="157" t="s">
        <v>610</v>
      </c>
      <c r="B2003" s="159" t="s">
        <v>4581</v>
      </c>
      <c r="C2003" s="157" t="s">
        <v>4582</v>
      </c>
      <c r="D2003" s="157" t="s">
        <v>4546</v>
      </c>
      <c r="E2003" s="157" t="s">
        <v>656</v>
      </c>
    </row>
    <row r="2004" spans="1:5" x14ac:dyDescent="0.2">
      <c r="A2004" s="157" t="s">
        <v>610</v>
      </c>
      <c r="B2004" s="159" t="s">
        <v>4583</v>
      </c>
      <c r="C2004" s="157" t="s">
        <v>4584</v>
      </c>
      <c r="D2004" s="157" t="s">
        <v>4546</v>
      </c>
      <c r="E2004" s="157" t="s">
        <v>656</v>
      </c>
    </row>
    <row r="2005" spans="1:5" x14ac:dyDescent="0.2">
      <c r="A2005" s="157" t="s">
        <v>610</v>
      </c>
      <c r="B2005" s="159" t="s">
        <v>4585</v>
      </c>
      <c r="C2005" s="157" t="s">
        <v>4586</v>
      </c>
      <c r="D2005" s="157" t="s">
        <v>4546</v>
      </c>
      <c r="E2005" s="157" t="s">
        <v>656</v>
      </c>
    </row>
    <row r="2006" spans="1:5" x14ac:dyDescent="0.2">
      <c r="A2006" s="157" t="s">
        <v>610</v>
      </c>
      <c r="B2006" s="159" t="s">
        <v>4587</v>
      </c>
      <c r="C2006" s="157" t="s">
        <v>4588</v>
      </c>
      <c r="D2006" s="157" t="s">
        <v>4546</v>
      </c>
      <c r="E2006" s="157" t="s">
        <v>656</v>
      </c>
    </row>
    <row r="2007" spans="1:5" x14ac:dyDescent="0.2">
      <c r="A2007" s="157" t="s">
        <v>610</v>
      </c>
      <c r="B2007" s="159" t="s">
        <v>4589</v>
      </c>
      <c r="C2007" s="157" t="s">
        <v>4590</v>
      </c>
      <c r="D2007" s="157" t="s">
        <v>4546</v>
      </c>
      <c r="E2007" s="157" t="s">
        <v>656</v>
      </c>
    </row>
    <row r="2008" spans="1:5" x14ac:dyDescent="0.2">
      <c r="A2008" s="157" t="s">
        <v>610</v>
      </c>
      <c r="B2008" s="159" t="s">
        <v>4591</v>
      </c>
      <c r="C2008" s="157" t="s">
        <v>4592</v>
      </c>
      <c r="D2008" s="157" t="s">
        <v>4546</v>
      </c>
      <c r="E2008" s="157" t="s">
        <v>656</v>
      </c>
    </row>
    <row r="2009" spans="1:5" x14ac:dyDescent="0.2">
      <c r="A2009" s="157" t="s">
        <v>610</v>
      </c>
      <c r="B2009" s="159" t="s">
        <v>4593</v>
      </c>
      <c r="C2009" s="157" t="s">
        <v>4594</v>
      </c>
      <c r="D2009" s="157" t="s">
        <v>4546</v>
      </c>
      <c r="E2009" s="157" t="s">
        <v>656</v>
      </c>
    </row>
    <row r="2010" spans="1:5" x14ac:dyDescent="0.2">
      <c r="A2010" s="157" t="s">
        <v>610</v>
      </c>
      <c r="B2010" s="159" t="s">
        <v>4595</v>
      </c>
      <c r="C2010" s="157" t="s">
        <v>4596</v>
      </c>
      <c r="D2010" s="157" t="s">
        <v>4546</v>
      </c>
      <c r="E2010" s="157" t="s">
        <v>656</v>
      </c>
    </row>
    <row r="2011" spans="1:5" x14ac:dyDescent="0.2">
      <c r="A2011" s="157" t="s">
        <v>610</v>
      </c>
      <c r="B2011" s="159" t="s">
        <v>4597</v>
      </c>
      <c r="C2011" s="157" t="s">
        <v>4598</v>
      </c>
      <c r="D2011" s="157" t="s">
        <v>4546</v>
      </c>
      <c r="E2011" s="157" t="s">
        <v>656</v>
      </c>
    </row>
    <row r="2012" spans="1:5" x14ac:dyDescent="0.2">
      <c r="A2012" s="157" t="s">
        <v>610</v>
      </c>
      <c r="B2012" s="159" t="s">
        <v>4599</v>
      </c>
      <c r="C2012" s="157" t="s">
        <v>4600</v>
      </c>
      <c r="D2012" s="157" t="s">
        <v>4546</v>
      </c>
      <c r="E2012" s="157" t="s">
        <v>656</v>
      </c>
    </row>
    <row r="2013" spans="1:5" x14ac:dyDescent="0.2">
      <c r="A2013" s="157" t="s">
        <v>610</v>
      </c>
      <c r="B2013" s="159" t="s">
        <v>4601</v>
      </c>
      <c r="C2013" s="157" t="s">
        <v>4602</v>
      </c>
      <c r="D2013" s="157" t="s">
        <v>4546</v>
      </c>
      <c r="E2013" s="157" t="s">
        <v>656</v>
      </c>
    </row>
    <row r="2014" spans="1:5" x14ac:dyDescent="0.2">
      <c r="A2014" s="157" t="s">
        <v>610</v>
      </c>
      <c r="B2014" s="159" t="s">
        <v>4603</v>
      </c>
      <c r="C2014" s="157" t="s">
        <v>4604</v>
      </c>
      <c r="D2014" s="157" t="s">
        <v>4546</v>
      </c>
      <c r="E2014" s="157" t="s">
        <v>656</v>
      </c>
    </row>
    <row r="2015" spans="1:5" x14ac:dyDescent="0.2">
      <c r="A2015" s="157" t="s">
        <v>610</v>
      </c>
      <c r="B2015" s="159" t="s">
        <v>4605</v>
      </c>
      <c r="C2015" s="157" t="s">
        <v>4606</v>
      </c>
      <c r="D2015" s="157" t="s">
        <v>4546</v>
      </c>
      <c r="E2015" s="157" t="s">
        <v>656</v>
      </c>
    </row>
    <row r="2016" spans="1:5" x14ac:dyDescent="0.2">
      <c r="A2016" s="157" t="s">
        <v>610</v>
      </c>
      <c r="B2016" s="159" t="s">
        <v>4607</v>
      </c>
      <c r="C2016" s="157" t="s">
        <v>4608</v>
      </c>
      <c r="D2016" s="157" t="s">
        <v>4546</v>
      </c>
      <c r="E2016" s="157" t="s">
        <v>666</v>
      </c>
    </row>
    <row r="2017" spans="1:5" x14ac:dyDescent="0.2">
      <c r="A2017" s="157" t="s">
        <v>610</v>
      </c>
      <c r="B2017" s="159" t="s">
        <v>4609</v>
      </c>
      <c r="C2017" s="157" t="s">
        <v>4610</v>
      </c>
      <c r="D2017" s="157" t="s">
        <v>4546</v>
      </c>
      <c r="E2017" s="157" t="s">
        <v>656</v>
      </c>
    </row>
    <row r="2018" spans="1:5" x14ac:dyDescent="0.2">
      <c r="A2018" s="157" t="s">
        <v>610</v>
      </c>
      <c r="B2018" s="159" t="s">
        <v>4611</v>
      </c>
      <c r="C2018" s="157" t="s">
        <v>4612</v>
      </c>
      <c r="D2018" s="157" t="s">
        <v>4546</v>
      </c>
      <c r="E2018" s="157" t="s">
        <v>666</v>
      </c>
    </row>
    <row r="2019" spans="1:5" x14ac:dyDescent="0.2">
      <c r="A2019" s="157" t="s">
        <v>610</v>
      </c>
      <c r="B2019" s="159" t="s">
        <v>4613</v>
      </c>
      <c r="C2019" s="157" t="s">
        <v>4614</v>
      </c>
      <c r="D2019" s="157" t="s">
        <v>4546</v>
      </c>
      <c r="E2019" s="157" t="s">
        <v>656</v>
      </c>
    </row>
    <row r="2020" spans="1:5" x14ac:dyDescent="0.2">
      <c r="A2020" s="157" t="s">
        <v>610</v>
      </c>
      <c r="B2020" s="159" t="s">
        <v>4615</v>
      </c>
      <c r="C2020" s="157" t="s">
        <v>4616</v>
      </c>
      <c r="D2020" s="157" t="s">
        <v>4546</v>
      </c>
      <c r="E2020" s="157" t="s">
        <v>656</v>
      </c>
    </row>
    <row r="2021" spans="1:5" x14ac:dyDescent="0.2">
      <c r="A2021" s="157" t="s">
        <v>610</v>
      </c>
      <c r="B2021" s="159" t="s">
        <v>4617</v>
      </c>
      <c r="C2021" s="157" t="s">
        <v>685</v>
      </c>
      <c r="D2021" s="157" t="s">
        <v>4618</v>
      </c>
      <c r="E2021" s="157" t="s">
        <v>656</v>
      </c>
    </row>
    <row r="2022" spans="1:5" x14ac:dyDescent="0.2">
      <c r="A2022" s="157" t="s">
        <v>610</v>
      </c>
      <c r="B2022" s="159" t="s">
        <v>4619</v>
      </c>
      <c r="C2022" s="157" t="s">
        <v>4620</v>
      </c>
      <c r="D2022" s="157" t="s">
        <v>4621</v>
      </c>
      <c r="E2022" s="157" t="s">
        <v>656</v>
      </c>
    </row>
    <row r="2023" spans="1:5" x14ac:dyDescent="0.2">
      <c r="A2023" s="157" t="s">
        <v>610</v>
      </c>
      <c r="B2023" s="159" t="s">
        <v>4622</v>
      </c>
      <c r="C2023" s="157" t="s">
        <v>4623</v>
      </c>
      <c r="D2023" s="157" t="s">
        <v>4621</v>
      </c>
      <c r="E2023" s="157" t="s">
        <v>656</v>
      </c>
    </row>
    <row r="2024" spans="1:5" x14ac:dyDescent="0.2">
      <c r="A2024" s="157" t="s">
        <v>610</v>
      </c>
      <c r="B2024" s="159" t="s">
        <v>4624</v>
      </c>
      <c r="C2024" s="157" t="s">
        <v>4625</v>
      </c>
      <c r="D2024" s="157" t="s">
        <v>4621</v>
      </c>
      <c r="E2024" s="157" t="s">
        <v>656</v>
      </c>
    </row>
    <row r="2025" spans="1:5" x14ac:dyDescent="0.2">
      <c r="A2025" s="157" t="s">
        <v>610</v>
      </c>
      <c r="B2025" s="159" t="s">
        <v>4626</v>
      </c>
      <c r="C2025" s="157" t="s">
        <v>4627</v>
      </c>
      <c r="D2025" s="157" t="s">
        <v>4621</v>
      </c>
      <c r="E2025" s="157" t="s">
        <v>656</v>
      </c>
    </row>
    <row r="2026" spans="1:5" x14ac:dyDescent="0.2">
      <c r="A2026" s="157" t="s">
        <v>610</v>
      </c>
      <c r="B2026" s="159" t="s">
        <v>4628</v>
      </c>
      <c r="C2026" s="157" t="s">
        <v>4629</v>
      </c>
      <c r="D2026" s="157" t="s">
        <v>4621</v>
      </c>
      <c r="E2026" s="157" t="s">
        <v>656</v>
      </c>
    </row>
    <row r="2027" spans="1:5" x14ac:dyDescent="0.2">
      <c r="A2027" s="157" t="s">
        <v>610</v>
      </c>
      <c r="B2027" s="159" t="s">
        <v>4630</v>
      </c>
      <c r="C2027" s="157" t="s">
        <v>4631</v>
      </c>
      <c r="D2027" s="157" t="s">
        <v>4621</v>
      </c>
      <c r="E2027" s="157" t="s">
        <v>656</v>
      </c>
    </row>
    <row r="2028" spans="1:5" x14ac:dyDescent="0.2">
      <c r="A2028" s="157" t="s">
        <v>610</v>
      </c>
      <c r="B2028" s="159" t="s">
        <v>4632</v>
      </c>
      <c r="C2028" s="157" t="s">
        <v>4633</v>
      </c>
      <c r="D2028" s="157" t="s">
        <v>4621</v>
      </c>
      <c r="E2028" s="157" t="s">
        <v>656</v>
      </c>
    </row>
    <row r="2029" spans="1:5" x14ac:dyDescent="0.2">
      <c r="A2029" s="157" t="s">
        <v>610</v>
      </c>
      <c r="B2029" s="159" t="s">
        <v>4634</v>
      </c>
      <c r="C2029" s="157" t="s">
        <v>680</v>
      </c>
      <c r="D2029" s="157" t="s">
        <v>4621</v>
      </c>
      <c r="E2029" s="157" t="s">
        <v>656</v>
      </c>
    </row>
    <row r="2030" spans="1:5" x14ac:dyDescent="0.2">
      <c r="A2030" s="157" t="s">
        <v>610</v>
      </c>
      <c r="B2030" s="159" t="s">
        <v>4635</v>
      </c>
      <c r="C2030" s="157" t="s">
        <v>683</v>
      </c>
      <c r="D2030" s="157" t="s">
        <v>4621</v>
      </c>
      <c r="E2030" s="157" t="s">
        <v>656</v>
      </c>
    </row>
    <row r="2031" spans="1:5" x14ac:dyDescent="0.2">
      <c r="A2031" s="157" t="s">
        <v>610</v>
      </c>
      <c r="B2031" s="159" t="s">
        <v>4636</v>
      </c>
      <c r="C2031" s="157" t="s">
        <v>4637</v>
      </c>
      <c r="D2031" s="157" t="s">
        <v>4638</v>
      </c>
      <c r="E2031" s="157" t="s">
        <v>656</v>
      </c>
    </row>
    <row r="2032" spans="1:5" x14ac:dyDescent="0.2">
      <c r="A2032" s="157" t="s">
        <v>610</v>
      </c>
      <c r="B2032" s="159" t="s">
        <v>4639</v>
      </c>
      <c r="C2032" s="157" t="s">
        <v>4640</v>
      </c>
      <c r="D2032" s="157" t="s">
        <v>4638</v>
      </c>
      <c r="E2032" s="157" t="s">
        <v>656</v>
      </c>
    </row>
    <row r="2033" spans="1:5" x14ac:dyDescent="0.2">
      <c r="A2033" s="157" t="s">
        <v>610</v>
      </c>
      <c r="B2033" s="159" t="s">
        <v>4641</v>
      </c>
      <c r="C2033" s="157" t="s">
        <v>4642</v>
      </c>
      <c r="D2033" s="157" t="s">
        <v>4638</v>
      </c>
      <c r="E2033" s="157" t="s">
        <v>656</v>
      </c>
    </row>
    <row r="2034" spans="1:5" x14ac:dyDescent="0.2">
      <c r="A2034" s="157" t="s">
        <v>610</v>
      </c>
      <c r="B2034" s="159" t="s">
        <v>4643</v>
      </c>
      <c r="C2034" s="157" t="s">
        <v>4644</v>
      </c>
      <c r="D2034" s="157" t="s">
        <v>4645</v>
      </c>
      <c r="E2034" s="157" t="s">
        <v>656</v>
      </c>
    </row>
    <row r="2035" spans="1:5" x14ac:dyDescent="0.2">
      <c r="A2035" s="157" t="s">
        <v>610</v>
      </c>
      <c r="B2035" s="159" t="s">
        <v>4646</v>
      </c>
      <c r="C2035" s="157" t="s">
        <v>4647</v>
      </c>
      <c r="D2035" s="157" t="s">
        <v>4645</v>
      </c>
      <c r="E2035" s="157" t="s">
        <v>656</v>
      </c>
    </row>
    <row r="2036" spans="1:5" x14ac:dyDescent="0.2">
      <c r="A2036" s="157" t="s">
        <v>610</v>
      </c>
      <c r="B2036" s="159" t="s">
        <v>4648</v>
      </c>
      <c r="C2036" s="157" t="s">
        <v>4649</v>
      </c>
      <c r="D2036" s="157" t="s">
        <v>4645</v>
      </c>
      <c r="E2036" s="157" t="s">
        <v>656</v>
      </c>
    </row>
    <row r="2037" spans="1:5" x14ac:dyDescent="0.2">
      <c r="A2037" s="157" t="s">
        <v>610</v>
      </c>
      <c r="B2037" s="159" t="s">
        <v>4650</v>
      </c>
      <c r="C2037" s="157" t="s">
        <v>4651</v>
      </c>
      <c r="D2037" s="157" t="s">
        <v>4645</v>
      </c>
      <c r="E2037" s="157" t="s">
        <v>656</v>
      </c>
    </row>
    <row r="2038" spans="1:5" x14ac:dyDescent="0.2">
      <c r="A2038" s="157" t="s">
        <v>610</v>
      </c>
      <c r="B2038" s="159" t="s">
        <v>4652</v>
      </c>
      <c r="C2038" s="157" t="s">
        <v>4653</v>
      </c>
      <c r="D2038" s="157" t="s">
        <v>4645</v>
      </c>
      <c r="E2038" s="157" t="s">
        <v>656</v>
      </c>
    </row>
    <row r="2039" spans="1:5" x14ac:dyDescent="0.2">
      <c r="A2039" s="157" t="s">
        <v>610</v>
      </c>
      <c r="B2039" s="159" t="s">
        <v>4654</v>
      </c>
      <c r="C2039" s="157" t="s">
        <v>4655</v>
      </c>
      <c r="D2039" s="157" t="s">
        <v>4645</v>
      </c>
      <c r="E2039" s="157" t="s">
        <v>656</v>
      </c>
    </row>
    <row r="2040" spans="1:5" x14ac:dyDescent="0.2">
      <c r="A2040" s="157" t="s">
        <v>610</v>
      </c>
      <c r="B2040" s="159" t="s">
        <v>4656</v>
      </c>
      <c r="C2040" s="157" t="s">
        <v>4657</v>
      </c>
      <c r="D2040" s="157" t="s">
        <v>4645</v>
      </c>
      <c r="E2040" s="157" t="s">
        <v>613</v>
      </c>
    </row>
    <row r="2041" spans="1:5" x14ac:dyDescent="0.2">
      <c r="A2041" s="157" t="s">
        <v>610</v>
      </c>
      <c r="B2041" s="159" t="s">
        <v>4658</v>
      </c>
      <c r="C2041" s="157" t="s">
        <v>4659</v>
      </c>
      <c r="D2041" s="157" t="s">
        <v>4645</v>
      </c>
      <c r="E2041" s="157" t="s">
        <v>656</v>
      </c>
    </row>
    <row r="2042" spans="1:5" x14ac:dyDescent="0.2">
      <c r="A2042" s="157" t="s">
        <v>610</v>
      </c>
      <c r="B2042" s="159" t="s">
        <v>4660</v>
      </c>
      <c r="C2042" s="157" t="s">
        <v>4661</v>
      </c>
      <c r="D2042" s="157" t="s">
        <v>4645</v>
      </c>
      <c r="E2042" s="157" t="s">
        <v>656</v>
      </c>
    </row>
    <row r="2043" spans="1:5" x14ac:dyDescent="0.2">
      <c r="A2043" s="157" t="s">
        <v>610</v>
      </c>
      <c r="B2043" s="159" t="s">
        <v>4662</v>
      </c>
      <c r="C2043" s="157" t="s">
        <v>4663</v>
      </c>
      <c r="D2043" s="157" t="s">
        <v>4664</v>
      </c>
      <c r="E2043" s="157" t="s">
        <v>656</v>
      </c>
    </row>
    <row r="2044" spans="1:5" x14ac:dyDescent="0.2">
      <c r="A2044" s="157" t="s">
        <v>610</v>
      </c>
      <c r="B2044" s="159" t="s">
        <v>4665</v>
      </c>
      <c r="C2044" s="157" t="s">
        <v>4666</v>
      </c>
      <c r="D2044" s="157" t="s">
        <v>4664</v>
      </c>
      <c r="E2044" s="157" t="s">
        <v>656</v>
      </c>
    </row>
    <row r="2045" spans="1:5" x14ac:dyDescent="0.2">
      <c r="A2045" s="157" t="s">
        <v>610</v>
      </c>
      <c r="B2045" s="159" t="s">
        <v>4667</v>
      </c>
      <c r="C2045" s="157" t="s">
        <v>4668</v>
      </c>
      <c r="D2045" s="157" t="s">
        <v>4664</v>
      </c>
      <c r="E2045" s="157" t="s">
        <v>656</v>
      </c>
    </row>
    <row r="2046" spans="1:5" x14ac:dyDescent="0.2">
      <c r="A2046" s="157" t="s">
        <v>610</v>
      </c>
      <c r="B2046" s="159" t="s">
        <v>4669</v>
      </c>
      <c r="C2046" s="157" t="s">
        <v>4670</v>
      </c>
      <c r="D2046" s="157" t="s">
        <v>4664</v>
      </c>
      <c r="E2046" s="157" t="s">
        <v>656</v>
      </c>
    </row>
    <row r="2047" spans="1:5" x14ac:dyDescent="0.2">
      <c r="A2047" s="157" t="s">
        <v>610</v>
      </c>
      <c r="B2047" s="159" t="s">
        <v>4671</v>
      </c>
      <c r="C2047" s="157" t="s">
        <v>4672</v>
      </c>
      <c r="D2047" s="157" t="s">
        <v>4664</v>
      </c>
      <c r="E2047" s="157" t="s">
        <v>656</v>
      </c>
    </row>
    <row r="2048" spans="1:5" x14ac:dyDescent="0.2">
      <c r="A2048" s="157" t="s">
        <v>610</v>
      </c>
      <c r="B2048" s="159" t="s">
        <v>4673</v>
      </c>
      <c r="C2048" s="157" t="s">
        <v>4674</v>
      </c>
      <c r="D2048" s="157" t="s">
        <v>4664</v>
      </c>
      <c r="E2048" s="157" t="s">
        <v>656</v>
      </c>
    </row>
    <row r="2049" spans="1:5" x14ac:dyDescent="0.2">
      <c r="A2049" s="157" t="s">
        <v>610</v>
      </c>
      <c r="B2049" s="159" t="s">
        <v>4675</v>
      </c>
      <c r="C2049" s="157" t="s">
        <v>4676</v>
      </c>
      <c r="D2049" s="157" t="s">
        <v>4664</v>
      </c>
      <c r="E2049" s="157" t="s">
        <v>656</v>
      </c>
    </row>
    <row r="2050" spans="1:5" x14ac:dyDescent="0.2">
      <c r="A2050" s="157" t="s">
        <v>610</v>
      </c>
      <c r="B2050" s="159" t="s">
        <v>4677</v>
      </c>
      <c r="C2050" s="157" t="s">
        <v>4678</v>
      </c>
      <c r="D2050" s="157" t="s">
        <v>4664</v>
      </c>
      <c r="E2050" s="157" t="s">
        <v>656</v>
      </c>
    </row>
    <row r="2051" spans="1:5" x14ac:dyDescent="0.2">
      <c r="A2051" s="157" t="s">
        <v>610</v>
      </c>
      <c r="B2051" s="159" t="s">
        <v>4679</v>
      </c>
      <c r="C2051" s="157" t="s">
        <v>4680</v>
      </c>
      <c r="D2051" s="157" t="s">
        <v>4664</v>
      </c>
      <c r="E2051" s="157" t="s">
        <v>656</v>
      </c>
    </row>
    <row r="2052" spans="1:5" x14ac:dyDescent="0.2">
      <c r="A2052" s="157" t="s">
        <v>610</v>
      </c>
      <c r="B2052" s="159" t="s">
        <v>4681</v>
      </c>
      <c r="C2052" s="157" t="s">
        <v>4682</v>
      </c>
      <c r="D2052" s="157" t="s">
        <v>4664</v>
      </c>
      <c r="E2052" s="157" t="s">
        <v>656</v>
      </c>
    </row>
    <row r="2053" spans="1:5" x14ac:dyDescent="0.2">
      <c r="A2053" s="157" t="s">
        <v>610</v>
      </c>
      <c r="B2053" s="159" t="s">
        <v>4683</v>
      </c>
      <c r="C2053" s="157" t="s">
        <v>4684</v>
      </c>
      <c r="D2053" s="157" t="s">
        <v>4664</v>
      </c>
      <c r="E2053" s="157" t="s">
        <v>656</v>
      </c>
    </row>
    <row r="2054" spans="1:5" x14ac:dyDescent="0.2">
      <c r="A2054" s="157" t="s">
        <v>610</v>
      </c>
      <c r="B2054" s="159" t="s">
        <v>4685</v>
      </c>
      <c r="C2054" s="157" t="s">
        <v>4686</v>
      </c>
      <c r="D2054" s="157" t="s">
        <v>4664</v>
      </c>
      <c r="E2054" s="157" t="s">
        <v>656</v>
      </c>
    </row>
    <row r="2055" spans="1:5" x14ac:dyDescent="0.2">
      <c r="A2055" s="157" t="s">
        <v>610</v>
      </c>
      <c r="B2055" s="159" t="s">
        <v>4687</v>
      </c>
      <c r="C2055" s="157" t="s">
        <v>4688</v>
      </c>
      <c r="D2055" s="157" t="s">
        <v>4664</v>
      </c>
      <c r="E2055" s="157" t="s">
        <v>656</v>
      </c>
    </row>
    <row r="2056" spans="1:5" x14ac:dyDescent="0.2">
      <c r="A2056" s="157" t="s">
        <v>610</v>
      </c>
      <c r="B2056" s="159" t="s">
        <v>4689</v>
      </c>
      <c r="C2056" s="157" t="s">
        <v>4690</v>
      </c>
      <c r="D2056" s="157" t="s">
        <v>4664</v>
      </c>
      <c r="E2056" s="157" t="s">
        <v>656</v>
      </c>
    </row>
    <row r="2057" spans="1:5" x14ac:dyDescent="0.2">
      <c r="A2057" s="157" t="s">
        <v>610</v>
      </c>
      <c r="B2057" s="159" t="s">
        <v>4691</v>
      </c>
      <c r="C2057" s="157" t="s">
        <v>4692</v>
      </c>
      <c r="D2057" s="157" t="s">
        <v>4664</v>
      </c>
      <c r="E2057" s="157" t="s">
        <v>656</v>
      </c>
    </row>
    <row r="2058" spans="1:5" x14ac:dyDescent="0.2">
      <c r="A2058" s="157" t="s">
        <v>610</v>
      </c>
      <c r="B2058" s="159" t="s">
        <v>4693</v>
      </c>
      <c r="C2058" s="157" t="s">
        <v>4694</v>
      </c>
      <c r="D2058" s="157" t="s">
        <v>4664</v>
      </c>
      <c r="E2058" s="157" t="s">
        <v>656</v>
      </c>
    </row>
    <row r="2059" spans="1:5" x14ac:dyDescent="0.2">
      <c r="A2059" s="157" t="s">
        <v>610</v>
      </c>
      <c r="B2059" s="159" t="s">
        <v>4695</v>
      </c>
      <c r="C2059" s="157" t="s">
        <v>4696</v>
      </c>
      <c r="D2059" s="157" t="s">
        <v>4697</v>
      </c>
      <c r="E2059" s="157" t="s">
        <v>656</v>
      </c>
    </row>
    <row r="2060" spans="1:5" x14ac:dyDescent="0.2">
      <c r="A2060" s="157" t="s">
        <v>610</v>
      </c>
      <c r="B2060" s="159" t="s">
        <v>4698</v>
      </c>
      <c r="C2060" s="157" t="s">
        <v>4699</v>
      </c>
      <c r="D2060" s="157" t="s">
        <v>4700</v>
      </c>
      <c r="E2060" s="157" t="s">
        <v>656</v>
      </c>
    </row>
    <row r="2061" spans="1:5" x14ac:dyDescent="0.2">
      <c r="A2061" s="157" t="s">
        <v>610</v>
      </c>
      <c r="B2061" s="159" t="s">
        <v>4701</v>
      </c>
      <c r="C2061" s="157" t="s">
        <v>4702</v>
      </c>
      <c r="D2061" s="157" t="s">
        <v>4700</v>
      </c>
      <c r="E2061" s="157" t="s">
        <v>656</v>
      </c>
    </row>
    <row r="2062" spans="1:5" x14ac:dyDescent="0.2">
      <c r="A2062" s="157" t="s">
        <v>610</v>
      </c>
      <c r="B2062" s="159" t="s">
        <v>4703</v>
      </c>
      <c r="C2062" s="157" t="s">
        <v>4704</v>
      </c>
      <c r="D2062" s="157" t="s">
        <v>4700</v>
      </c>
      <c r="E2062" s="157" t="s">
        <v>656</v>
      </c>
    </row>
    <row r="2063" spans="1:5" x14ac:dyDescent="0.2">
      <c r="A2063" s="157" t="s">
        <v>610</v>
      </c>
      <c r="B2063" s="159" t="s">
        <v>4705</v>
      </c>
      <c r="C2063" s="157" t="s">
        <v>4706</v>
      </c>
      <c r="D2063" s="157" t="s">
        <v>4700</v>
      </c>
      <c r="E2063" s="157" t="s">
        <v>656</v>
      </c>
    </row>
    <row r="2064" spans="1:5" x14ac:dyDescent="0.2">
      <c r="A2064" s="157" t="s">
        <v>610</v>
      </c>
      <c r="B2064" s="159" t="s">
        <v>4707</v>
      </c>
      <c r="C2064" s="157" t="s">
        <v>687</v>
      </c>
      <c r="D2064" s="157" t="s">
        <v>4708</v>
      </c>
      <c r="E2064" s="157" t="s">
        <v>656</v>
      </c>
    </row>
    <row r="2065" spans="1:5" x14ac:dyDescent="0.2">
      <c r="A2065" s="157" t="s">
        <v>610</v>
      </c>
      <c r="B2065" s="159" t="s">
        <v>4709</v>
      </c>
      <c r="C2065" s="157" t="s">
        <v>739</v>
      </c>
      <c r="D2065" s="157" t="s">
        <v>4708</v>
      </c>
      <c r="E2065" s="157" t="s">
        <v>656</v>
      </c>
    </row>
    <row r="2066" spans="1:5" x14ac:dyDescent="0.2">
      <c r="A2066" s="157" t="s">
        <v>610</v>
      </c>
      <c r="B2066" s="159" t="s">
        <v>4710</v>
      </c>
      <c r="C2066" s="157" t="s">
        <v>690</v>
      </c>
      <c r="D2066" s="157" t="s">
        <v>4711</v>
      </c>
      <c r="E2066" s="157" t="s">
        <v>656</v>
      </c>
    </row>
    <row r="2067" spans="1:5" x14ac:dyDescent="0.2">
      <c r="A2067" s="157" t="s">
        <v>610</v>
      </c>
      <c r="B2067" s="159" t="s">
        <v>4712</v>
      </c>
      <c r="C2067" s="157" t="s">
        <v>693</v>
      </c>
      <c r="D2067" s="157" t="s">
        <v>4711</v>
      </c>
      <c r="E2067" s="157" t="s">
        <v>656</v>
      </c>
    </row>
    <row r="2068" spans="1:5" x14ac:dyDescent="0.2">
      <c r="A2068" s="157" t="s">
        <v>610</v>
      </c>
      <c r="B2068" s="159" t="s">
        <v>4713</v>
      </c>
      <c r="C2068" s="157" t="s">
        <v>4714</v>
      </c>
      <c r="D2068" s="157" t="s">
        <v>4715</v>
      </c>
      <c r="E2068" s="157" t="s">
        <v>656</v>
      </c>
    </row>
    <row r="2069" spans="1:5" x14ac:dyDescent="0.2">
      <c r="A2069" s="157" t="s">
        <v>610</v>
      </c>
      <c r="B2069" s="159" t="s">
        <v>4716</v>
      </c>
      <c r="C2069" s="157" t="s">
        <v>4717</v>
      </c>
      <c r="D2069" s="157" t="s">
        <v>4715</v>
      </c>
      <c r="E2069" s="157" t="s">
        <v>656</v>
      </c>
    </row>
    <row r="2070" spans="1:5" x14ac:dyDescent="0.2">
      <c r="A2070" s="157" t="s">
        <v>610</v>
      </c>
      <c r="B2070" s="159" t="s">
        <v>4718</v>
      </c>
      <c r="C2070" s="157" t="s">
        <v>4719</v>
      </c>
      <c r="D2070" s="157" t="s">
        <v>4715</v>
      </c>
      <c r="E2070" s="157" t="s">
        <v>666</v>
      </c>
    </row>
    <row r="2071" spans="1:5" x14ac:dyDescent="0.2">
      <c r="A2071" s="157" t="s">
        <v>610</v>
      </c>
      <c r="B2071" s="159" t="s">
        <v>4720</v>
      </c>
      <c r="C2071" s="157" t="s">
        <v>4721</v>
      </c>
      <c r="D2071" s="157" t="s">
        <v>4715</v>
      </c>
      <c r="E2071" s="157" t="s">
        <v>613</v>
      </c>
    </row>
    <row r="2072" spans="1:5" x14ac:dyDescent="0.2">
      <c r="A2072" s="157" t="s">
        <v>610</v>
      </c>
      <c r="B2072" s="159" t="s">
        <v>4722</v>
      </c>
      <c r="C2072" s="157" t="s">
        <v>4723</v>
      </c>
      <c r="D2072" s="157" t="s">
        <v>4715</v>
      </c>
      <c r="E2072" s="157" t="s">
        <v>656</v>
      </c>
    </row>
    <row r="2073" spans="1:5" x14ac:dyDescent="0.2">
      <c r="A2073" s="157" t="s">
        <v>610</v>
      </c>
      <c r="B2073" s="159" t="s">
        <v>4724</v>
      </c>
      <c r="C2073" s="157" t="s">
        <v>4725</v>
      </c>
      <c r="D2073" s="157" t="s">
        <v>4715</v>
      </c>
      <c r="E2073" s="157" t="s">
        <v>656</v>
      </c>
    </row>
    <row r="2074" spans="1:5" x14ac:dyDescent="0.2">
      <c r="A2074" s="157" t="s">
        <v>610</v>
      </c>
      <c r="B2074" s="159" t="s">
        <v>4726</v>
      </c>
      <c r="C2074" s="157" t="s">
        <v>4727</v>
      </c>
      <c r="D2074" s="157" t="s">
        <v>4715</v>
      </c>
      <c r="E2074" s="157" t="s">
        <v>656</v>
      </c>
    </row>
    <row r="2075" spans="1:5" x14ac:dyDescent="0.2">
      <c r="A2075" s="157" t="s">
        <v>610</v>
      </c>
      <c r="B2075" s="159" t="s">
        <v>4728</v>
      </c>
      <c r="C2075" s="157" t="s">
        <v>414</v>
      </c>
      <c r="D2075" s="157" t="s">
        <v>4715</v>
      </c>
      <c r="E2075" s="157" t="s">
        <v>656</v>
      </c>
    </row>
    <row r="2076" spans="1:5" x14ac:dyDescent="0.2">
      <c r="A2076" s="157" t="s">
        <v>610</v>
      </c>
      <c r="B2076" s="159" t="s">
        <v>4729</v>
      </c>
      <c r="C2076" s="157" t="s">
        <v>4730</v>
      </c>
      <c r="D2076" s="157" t="s">
        <v>4715</v>
      </c>
      <c r="E2076" s="157" t="s">
        <v>656</v>
      </c>
    </row>
    <row r="2077" spans="1:5" x14ac:dyDescent="0.2">
      <c r="A2077" s="157" t="s">
        <v>610</v>
      </c>
      <c r="B2077" s="159" t="s">
        <v>4731</v>
      </c>
      <c r="C2077" s="157" t="s">
        <v>4732</v>
      </c>
      <c r="D2077" s="157" t="s">
        <v>4715</v>
      </c>
      <c r="E2077" s="157" t="s">
        <v>656</v>
      </c>
    </row>
    <row r="2078" spans="1:5" x14ac:dyDescent="0.2">
      <c r="A2078" s="157" t="s">
        <v>610</v>
      </c>
      <c r="B2078" s="159" t="s">
        <v>4733</v>
      </c>
      <c r="C2078" s="157" t="s">
        <v>4472</v>
      </c>
      <c r="D2078" s="157" t="s">
        <v>4715</v>
      </c>
      <c r="E2078" s="157" t="s">
        <v>656</v>
      </c>
    </row>
    <row r="2079" spans="1:5" x14ac:dyDescent="0.2">
      <c r="A2079" s="157" t="s">
        <v>610</v>
      </c>
      <c r="B2079" s="159" t="s">
        <v>4734</v>
      </c>
      <c r="C2079" s="157" t="s">
        <v>4735</v>
      </c>
      <c r="D2079" s="157" t="s">
        <v>4715</v>
      </c>
      <c r="E2079" s="157" t="s">
        <v>656</v>
      </c>
    </row>
    <row r="2080" spans="1:5" x14ac:dyDescent="0.2">
      <c r="A2080" s="157" t="s">
        <v>610</v>
      </c>
      <c r="B2080" s="159" t="s">
        <v>4736</v>
      </c>
      <c r="C2080" s="157" t="s">
        <v>4737</v>
      </c>
      <c r="D2080" s="157" t="s">
        <v>4715</v>
      </c>
      <c r="E2080" s="157" t="s">
        <v>656</v>
      </c>
    </row>
    <row r="2081" spans="1:5" x14ac:dyDescent="0.2">
      <c r="A2081" s="157" t="s">
        <v>610</v>
      </c>
      <c r="B2081" s="159" t="s">
        <v>4738</v>
      </c>
      <c r="C2081" s="157" t="s">
        <v>4739</v>
      </c>
      <c r="D2081" s="157" t="s">
        <v>4715</v>
      </c>
      <c r="E2081" s="157" t="s">
        <v>656</v>
      </c>
    </row>
    <row r="2082" spans="1:5" x14ac:dyDescent="0.2">
      <c r="A2082" s="157" t="s">
        <v>610</v>
      </c>
      <c r="B2082" s="159" t="s">
        <v>4740</v>
      </c>
      <c r="C2082" s="157" t="s">
        <v>4741</v>
      </c>
      <c r="D2082" s="157" t="s">
        <v>4715</v>
      </c>
      <c r="E2082" s="157" t="s">
        <v>666</v>
      </c>
    </row>
    <row r="2083" spans="1:5" x14ac:dyDescent="0.2">
      <c r="A2083" s="157" t="s">
        <v>610</v>
      </c>
      <c r="B2083" s="159" t="s">
        <v>4742</v>
      </c>
      <c r="C2083" s="157" t="s">
        <v>4743</v>
      </c>
      <c r="D2083" s="157" t="s">
        <v>4715</v>
      </c>
      <c r="E2083" s="157" t="s">
        <v>613</v>
      </c>
    </row>
    <row r="2084" spans="1:5" x14ac:dyDescent="0.2">
      <c r="A2084" s="157" t="s">
        <v>610</v>
      </c>
      <c r="B2084" s="159" t="s">
        <v>4744</v>
      </c>
      <c r="C2084" s="157" t="s">
        <v>4745</v>
      </c>
      <c r="D2084" s="157" t="s">
        <v>4715</v>
      </c>
      <c r="E2084" s="157" t="s">
        <v>656</v>
      </c>
    </row>
    <row r="2085" spans="1:5" x14ac:dyDescent="0.2">
      <c r="A2085" s="157" t="s">
        <v>610</v>
      </c>
      <c r="B2085" s="159" t="s">
        <v>4746</v>
      </c>
      <c r="C2085" s="157" t="s">
        <v>4747</v>
      </c>
      <c r="D2085" s="157" t="s">
        <v>4715</v>
      </c>
      <c r="E2085" s="157" t="s">
        <v>656</v>
      </c>
    </row>
    <row r="2086" spans="1:5" x14ac:dyDescent="0.2">
      <c r="A2086" s="157" t="s">
        <v>610</v>
      </c>
      <c r="B2086" s="159" t="s">
        <v>4748</v>
      </c>
      <c r="C2086" s="157" t="s">
        <v>4749</v>
      </c>
      <c r="D2086" s="157" t="s">
        <v>4715</v>
      </c>
      <c r="E2086" s="157" t="s">
        <v>666</v>
      </c>
    </row>
    <row r="2087" spans="1:5" x14ac:dyDescent="0.2">
      <c r="A2087" s="157" t="s">
        <v>610</v>
      </c>
      <c r="B2087" s="159" t="s">
        <v>4750</v>
      </c>
      <c r="C2087" s="157" t="s">
        <v>2367</v>
      </c>
      <c r="D2087" s="157" t="s">
        <v>4715</v>
      </c>
      <c r="E2087" s="157" t="s">
        <v>656</v>
      </c>
    </row>
    <row r="2088" spans="1:5" x14ac:dyDescent="0.2">
      <c r="A2088" s="157" t="s">
        <v>610</v>
      </c>
      <c r="B2088" s="159" t="s">
        <v>4751</v>
      </c>
      <c r="C2088" s="157" t="s">
        <v>2369</v>
      </c>
      <c r="D2088" s="157" t="s">
        <v>4715</v>
      </c>
      <c r="E2088" s="157" t="s">
        <v>656</v>
      </c>
    </row>
    <row r="2089" spans="1:5" x14ac:dyDescent="0.2">
      <c r="A2089" s="157" t="s">
        <v>610</v>
      </c>
      <c r="B2089" s="159" t="s">
        <v>4752</v>
      </c>
      <c r="C2089" s="157" t="s">
        <v>680</v>
      </c>
      <c r="D2089" s="157" t="s">
        <v>4715</v>
      </c>
      <c r="E2089" s="157" t="s">
        <v>656</v>
      </c>
    </row>
    <row r="2090" spans="1:5" x14ac:dyDescent="0.2">
      <c r="A2090" s="157" t="s">
        <v>610</v>
      </c>
      <c r="B2090" s="159" t="s">
        <v>4753</v>
      </c>
      <c r="C2090" s="157" t="s">
        <v>683</v>
      </c>
      <c r="D2090" s="157" t="s">
        <v>4715</v>
      </c>
      <c r="E2090" s="157" t="s">
        <v>656</v>
      </c>
    </row>
    <row r="2091" spans="1:5" x14ac:dyDescent="0.2">
      <c r="A2091" s="157" t="s">
        <v>610</v>
      </c>
      <c r="B2091" s="159" t="s">
        <v>4754</v>
      </c>
      <c r="C2091" s="157" t="s">
        <v>685</v>
      </c>
      <c r="D2091" s="157" t="s">
        <v>4715</v>
      </c>
      <c r="E2091" s="157" t="s">
        <v>656</v>
      </c>
    </row>
    <row r="2092" spans="1:5" x14ac:dyDescent="0.2">
      <c r="A2092" s="157" t="s">
        <v>610</v>
      </c>
      <c r="B2092" s="159" t="s">
        <v>4755</v>
      </c>
      <c r="C2092" s="157" t="s">
        <v>687</v>
      </c>
      <c r="D2092" s="157" t="s">
        <v>4756</v>
      </c>
      <c r="E2092" s="157" t="s">
        <v>656</v>
      </c>
    </row>
    <row r="2093" spans="1:5" x14ac:dyDescent="0.2">
      <c r="A2093" s="157" t="s">
        <v>610</v>
      </c>
      <c r="B2093" s="159" t="s">
        <v>4757</v>
      </c>
      <c r="C2093" s="157" t="s">
        <v>739</v>
      </c>
      <c r="D2093" s="157" t="s">
        <v>4756</v>
      </c>
      <c r="E2093" s="157" t="s">
        <v>656</v>
      </c>
    </row>
    <row r="2094" spans="1:5" x14ac:dyDescent="0.2">
      <c r="A2094" s="157" t="s">
        <v>610</v>
      </c>
      <c r="B2094" s="159" t="s">
        <v>4758</v>
      </c>
      <c r="C2094" s="157" t="s">
        <v>690</v>
      </c>
      <c r="D2094" s="157" t="s">
        <v>4759</v>
      </c>
      <c r="E2094" s="157" t="s">
        <v>656</v>
      </c>
    </row>
    <row r="2095" spans="1:5" x14ac:dyDescent="0.2">
      <c r="A2095" s="157" t="s">
        <v>610</v>
      </c>
      <c r="B2095" s="159" t="s">
        <v>4760</v>
      </c>
      <c r="C2095" s="157" t="s">
        <v>693</v>
      </c>
      <c r="D2095" s="157" t="s">
        <v>4759</v>
      </c>
      <c r="E2095" s="157" t="s">
        <v>656</v>
      </c>
    </row>
    <row r="2096" spans="1:5" x14ac:dyDescent="0.2">
      <c r="A2096" s="157" t="s">
        <v>610</v>
      </c>
      <c r="B2096" s="159" t="s">
        <v>4761</v>
      </c>
      <c r="C2096" s="157" t="s">
        <v>4762</v>
      </c>
      <c r="D2096" s="157" t="s">
        <v>4763</v>
      </c>
      <c r="E2096" s="157" t="s">
        <v>656</v>
      </c>
    </row>
    <row r="2097" spans="1:5" x14ac:dyDescent="0.2">
      <c r="A2097" s="157" t="s">
        <v>610</v>
      </c>
      <c r="B2097" s="159" t="s">
        <v>4764</v>
      </c>
      <c r="C2097" s="157" t="s">
        <v>4765</v>
      </c>
      <c r="D2097" s="157" t="s">
        <v>4766</v>
      </c>
      <c r="E2097" s="157" t="s">
        <v>656</v>
      </c>
    </row>
    <row r="2098" spans="1:5" x14ac:dyDescent="0.2">
      <c r="A2098" s="157" t="s">
        <v>610</v>
      </c>
      <c r="B2098" s="159" t="s">
        <v>4767</v>
      </c>
      <c r="C2098" s="157" t="s">
        <v>4768</v>
      </c>
      <c r="D2098" s="157" t="s">
        <v>4766</v>
      </c>
      <c r="E2098" s="157" t="s">
        <v>656</v>
      </c>
    </row>
    <row r="2099" spans="1:5" x14ac:dyDescent="0.2">
      <c r="A2099" s="157" t="s">
        <v>610</v>
      </c>
      <c r="B2099" s="159" t="s">
        <v>4769</v>
      </c>
      <c r="C2099" s="157" t="s">
        <v>4770</v>
      </c>
      <c r="D2099" s="157" t="s">
        <v>4766</v>
      </c>
      <c r="E2099" s="157" t="s">
        <v>656</v>
      </c>
    </row>
    <row r="2100" spans="1:5" x14ac:dyDescent="0.2">
      <c r="A2100" s="157" t="s">
        <v>610</v>
      </c>
      <c r="B2100" s="159" t="s">
        <v>4771</v>
      </c>
      <c r="C2100" s="157" t="s">
        <v>685</v>
      </c>
      <c r="D2100" s="157" t="s">
        <v>4772</v>
      </c>
      <c r="E2100" s="157" t="s">
        <v>656</v>
      </c>
    </row>
    <row r="2101" spans="1:5" x14ac:dyDescent="0.2">
      <c r="A2101" s="157" t="s">
        <v>610</v>
      </c>
      <c r="B2101" s="159" t="s">
        <v>4773</v>
      </c>
      <c r="C2101" s="157" t="s">
        <v>680</v>
      </c>
      <c r="D2101" s="157" t="s">
        <v>4774</v>
      </c>
      <c r="E2101" s="157" t="s">
        <v>656</v>
      </c>
    </row>
    <row r="2102" spans="1:5" x14ac:dyDescent="0.2">
      <c r="A2102" s="157" t="s">
        <v>610</v>
      </c>
      <c r="B2102" s="159" t="s">
        <v>4775</v>
      </c>
      <c r="C2102" s="157" t="s">
        <v>683</v>
      </c>
      <c r="D2102" s="157" t="s">
        <v>4774</v>
      </c>
      <c r="E2102" s="157" t="s">
        <v>656</v>
      </c>
    </row>
    <row r="2103" spans="1:5" x14ac:dyDescent="0.2">
      <c r="A2103" s="157" t="s">
        <v>610</v>
      </c>
      <c r="B2103" s="159" t="s">
        <v>4776</v>
      </c>
      <c r="C2103" s="157" t="s">
        <v>4777</v>
      </c>
      <c r="D2103" s="157" t="s">
        <v>4778</v>
      </c>
      <c r="E2103" s="157" t="s">
        <v>656</v>
      </c>
    </row>
    <row r="2104" spans="1:5" x14ac:dyDescent="0.2">
      <c r="A2104" s="157" t="s">
        <v>610</v>
      </c>
      <c r="B2104" s="159" t="s">
        <v>4779</v>
      </c>
      <c r="C2104" s="157" t="s">
        <v>687</v>
      </c>
      <c r="D2104" s="157" t="s">
        <v>4780</v>
      </c>
      <c r="E2104" s="157" t="s">
        <v>656</v>
      </c>
    </row>
    <row r="2105" spans="1:5" x14ac:dyDescent="0.2">
      <c r="A2105" s="157" t="s">
        <v>610</v>
      </c>
      <c r="B2105" s="159" t="s">
        <v>4781</v>
      </c>
      <c r="C2105" s="157" t="s">
        <v>739</v>
      </c>
      <c r="D2105" s="157" t="s">
        <v>4780</v>
      </c>
      <c r="E2105" s="157" t="s">
        <v>656</v>
      </c>
    </row>
    <row r="2106" spans="1:5" x14ac:dyDescent="0.2">
      <c r="A2106" s="157" t="s">
        <v>610</v>
      </c>
      <c r="B2106" s="159" t="s">
        <v>4782</v>
      </c>
      <c r="C2106" s="157" t="s">
        <v>690</v>
      </c>
      <c r="D2106" s="157" t="s">
        <v>4783</v>
      </c>
      <c r="E2106" s="157" t="s">
        <v>656</v>
      </c>
    </row>
    <row r="2107" spans="1:5" x14ac:dyDescent="0.2">
      <c r="A2107" s="157" t="s">
        <v>610</v>
      </c>
      <c r="B2107" s="159" t="s">
        <v>4784</v>
      </c>
      <c r="C2107" s="157" t="s">
        <v>693</v>
      </c>
      <c r="D2107" s="157" t="s">
        <v>4783</v>
      </c>
      <c r="E2107" s="157" t="s">
        <v>656</v>
      </c>
    </row>
    <row r="2108" spans="1:5" x14ac:dyDescent="0.2">
      <c r="A2108" s="157" t="s">
        <v>610</v>
      </c>
      <c r="B2108" s="159" t="s">
        <v>4785</v>
      </c>
      <c r="C2108" s="157" t="s">
        <v>4786</v>
      </c>
      <c r="D2108" s="157" t="s">
        <v>4787</v>
      </c>
      <c r="E2108" s="157" t="s">
        <v>656</v>
      </c>
    </row>
    <row r="2109" spans="1:5" x14ac:dyDescent="0.2">
      <c r="A2109" s="157" t="s">
        <v>610</v>
      </c>
      <c r="B2109" s="159" t="s">
        <v>4788</v>
      </c>
      <c r="C2109" s="157" t="s">
        <v>3542</v>
      </c>
      <c r="D2109" s="157" t="s">
        <v>4787</v>
      </c>
      <c r="E2109" s="157" t="s">
        <v>656</v>
      </c>
    </row>
    <row r="2110" spans="1:5" x14ac:dyDescent="0.2">
      <c r="A2110" s="157" t="s">
        <v>610</v>
      </c>
      <c r="B2110" s="159" t="s">
        <v>4789</v>
      </c>
      <c r="C2110" s="157" t="s">
        <v>4790</v>
      </c>
      <c r="D2110" s="157" t="s">
        <v>4787</v>
      </c>
      <c r="E2110" s="157" t="s">
        <v>656</v>
      </c>
    </row>
    <row r="2111" spans="1:5" x14ac:dyDescent="0.2">
      <c r="A2111" s="157" t="s">
        <v>610</v>
      </c>
      <c r="B2111" s="159" t="s">
        <v>4791</v>
      </c>
      <c r="C2111" s="157" t="s">
        <v>4792</v>
      </c>
      <c r="D2111" s="157" t="s">
        <v>4787</v>
      </c>
      <c r="E2111" s="157" t="s">
        <v>656</v>
      </c>
    </row>
    <row r="2112" spans="1:5" x14ac:dyDescent="0.2">
      <c r="A2112" s="157" t="s">
        <v>610</v>
      </c>
      <c r="B2112" s="159" t="s">
        <v>4793</v>
      </c>
      <c r="C2112" s="157" t="s">
        <v>4794</v>
      </c>
      <c r="D2112" s="157" t="s">
        <v>4787</v>
      </c>
      <c r="E2112" s="157" t="s">
        <v>656</v>
      </c>
    </row>
    <row r="2113" spans="1:5" x14ac:dyDescent="0.2">
      <c r="A2113" s="157" t="s">
        <v>610</v>
      </c>
      <c r="B2113" s="159" t="s">
        <v>4795</v>
      </c>
      <c r="C2113" s="157" t="s">
        <v>4796</v>
      </c>
      <c r="D2113" s="157" t="s">
        <v>4787</v>
      </c>
      <c r="E2113" s="157" t="s">
        <v>656</v>
      </c>
    </row>
    <row r="2114" spans="1:5" x14ac:dyDescent="0.2">
      <c r="A2114" s="157" t="s">
        <v>610</v>
      </c>
      <c r="B2114" s="159" t="s">
        <v>4797</v>
      </c>
      <c r="C2114" s="157" t="s">
        <v>4798</v>
      </c>
      <c r="D2114" s="157" t="s">
        <v>4787</v>
      </c>
      <c r="E2114" s="157" t="s">
        <v>656</v>
      </c>
    </row>
    <row r="2115" spans="1:5" x14ac:dyDescent="0.2">
      <c r="A2115" s="157" t="s">
        <v>610</v>
      </c>
      <c r="B2115" s="159" t="s">
        <v>4799</v>
      </c>
      <c r="C2115" s="157" t="s">
        <v>4800</v>
      </c>
      <c r="D2115" s="157" t="s">
        <v>4787</v>
      </c>
      <c r="E2115" s="157" t="s">
        <v>656</v>
      </c>
    </row>
    <row r="2116" spans="1:5" x14ac:dyDescent="0.2">
      <c r="A2116" s="157" t="s">
        <v>610</v>
      </c>
      <c r="B2116" s="159" t="s">
        <v>4801</v>
      </c>
      <c r="C2116" s="157" t="s">
        <v>4802</v>
      </c>
      <c r="D2116" s="157" t="s">
        <v>4787</v>
      </c>
      <c r="E2116" s="157" t="s">
        <v>656</v>
      </c>
    </row>
    <row r="2117" spans="1:5" x14ac:dyDescent="0.2">
      <c r="A2117" s="157" t="s">
        <v>610</v>
      </c>
      <c r="B2117" s="159" t="s">
        <v>4803</v>
      </c>
      <c r="C2117" s="157" t="s">
        <v>4804</v>
      </c>
      <c r="D2117" s="157" t="s">
        <v>4787</v>
      </c>
      <c r="E2117" s="157" t="s">
        <v>656</v>
      </c>
    </row>
    <row r="2118" spans="1:5" x14ac:dyDescent="0.2">
      <c r="A2118" s="157" t="s">
        <v>610</v>
      </c>
      <c r="B2118" s="159" t="s">
        <v>4805</v>
      </c>
      <c r="C2118" s="157" t="s">
        <v>4806</v>
      </c>
      <c r="D2118" s="157" t="s">
        <v>4787</v>
      </c>
      <c r="E2118" s="157" t="s">
        <v>656</v>
      </c>
    </row>
    <row r="2119" spans="1:5" x14ac:dyDescent="0.2">
      <c r="A2119" s="157" t="s">
        <v>610</v>
      </c>
      <c r="B2119" s="159" t="s">
        <v>4807</v>
      </c>
      <c r="C2119" s="157" t="s">
        <v>4808</v>
      </c>
      <c r="D2119" s="157" t="s">
        <v>4787</v>
      </c>
      <c r="E2119" s="157" t="s">
        <v>656</v>
      </c>
    </row>
    <row r="2120" spans="1:5" x14ac:dyDescent="0.2">
      <c r="A2120" s="157" t="s">
        <v>610</v>
      </c>
      <c r="B2120" s="159" t="s">
        <v>4809</v>
      </c>
      <c r="C2120" s="157" t="s">
        <v>4810</v>
      </c>
      <c r="D2120" s="157" t="s">
        <v>4787</v>
      </c>
      <c r="E2120" s="157" t="s">
        <v>656</v>
      </c>
    </row>
    <row r="2121" spans="1:5" x14ac:dyDescent="0.2">
      <c r="A2121" s="157" t="s">
        <v>610</v>
      </c>
      <c r="B2121" s="159" t="s">
        <v>4811</v>
      </c>
      <c r="C2121" s="157" t="s">
        <v>4812</v>
      </c>
      <c r="D2121" s="157" t="s">
        <v>4787</v>
      </c>
      <c r="E2121" s="157" t="s">
        <v>656</v>
      </c>
    </row>
    <row r="2122" spans="1:5" x14ac:dyDescent="0.2">
      <c r="A2122" s="157" t="s">
        <v>610</v>
      </c>
      <c r="B2122" s="159" t="s">
        <v>4813</v>
      </c>
      <c r="C2122" s="157" t="s">
        <v>4814</v>
      </c>
      <c r="D2122" s="157" t="s">
        <v>4787</v>
      </c>
      <c r="E2122" s="157" t="s">
        <v>656</v>
      </c>
    </row>
    <row r="2123" spans="1:5" x14ac:dyDescent="0.2">
      <c r="A2123" s="157" t="s">
        <v>610</v>
      </c>
      <c r="B2123" s="159" t="s">
        <v>4815</v>
      </c>
      <c r="C2123" s="157" t="s">
        <v>4816</v>
      </c>
      <c r="D2123" s="157" t="s">
        <v>4787</v>
      </c>
      <c r="E2123" s="157" t="s">
        <v>656</v>
      </c>
    </row>
    <row r="2124" spans="1:5" x14ac:dyDescent="0.2">
      <c r="A2124" s="157" t="s">
        <v>610</v>
      </c>
      <c r="B2124" s="159" t="s">
        <v>4817</v>
      </c>
      <c r="C2124" s="157" t="s">
        <v>4818</v>
      </c>
      <c r="D2124" s="157" t="s">
        <v>4787</v>
      </c>
      <c r="E2124" s="157" t="s">
        <v>656</v>
      </c>
    </row>
    <row r="2125" spans="1:5" x14ac:dyDescent="0.2">
      <c r="A2125" s="157" t="s">
        <v>610</v>
      </c>
      <c r="B2125" s="159" t="s">
        <v>4819</v>
      </c>
      <c r="C2125" s="157" t="s">
        <v>4820</v>
      </c>
      <c r="D2125" s="157" t="s">
        <v>4787</v>
      </c>
      <c r="E2125" s="157" t="s">
        <v>656</v>
      </c>
    </row>
    <row r="2126" spans="1:5" x14ac:dyDescent="0.2">
      <c r="A2126" s="157" t="s">
        <v>610</v>
      </c>
      <c r="B2126" s="159" t="s">
        <v>4821</v>
      </c>
      <c r="C2126" s="157" t="s">
        <v>4822</v>
      </c>
      <c r="D2126" s="157" t="s">
        <v>4787</v>
      </c>
      <c r="E2126" s="157" t="s">
        <v>656</v>
      </c>
    </row>
    <row r="2127" spans="1:5" x14ac:dyDescent="0.2">
      <c r="A2127" s="157" t="s">
        <v>610</v>
      </c>
      <c r="B2127" s="159" t="s">
        <v>4823</v>
      </c>
      <c r="C2127" s="157" t="s">
        <v>4824</v>
      </c>
      <c r="D2127" s="157" t="s">
        <v>4787</v>
      </c>
      <c r="E2127" s="157" t="s">
        <v>656</v>
      </c>
    </row>
    <row r="2128" spans="1:5" x14ac:dyDescent="0.2">
      <c r="A2128" s="157" t="s">
        <v>610</v>
      </c>
      <c r="B2128" s="159" t="s">
        <v>4825</v>
      </c>
      <c r="C2128" s="157" t="s">
        <v>4826</v>
      </c>
      <c r="D2128" s="157" t="s">
        <v>4787</v>
      </c>
      <c r="E2128" s="157" t="s">
        <v>656</v>
      </c>
    </row>
    <row r="2129" spans="1:5" x14ac:dyDescent="0.2">
      <c r="A2129" s="157" t="s">
        <v>610</v>
      </c>
      <c r="B2129" s="159" t="s">
        <v>4827</v>
      </c>
      <c r="C2129" s="157" t="s">
        <v>4828</v>
      </c>
      <c r="D2129" s="157" t="s">
        <v>4787</v>
      </c>
      <c r="E2129" s="157" t="s">
        <v>656</v>
      </c>
    </row>
    <row r="2130" spans="1:5" x14ac:dyDescent="0.2">
      <c r="A2130" s="157" t="s">
        <v>610</v>
      </c>
      <c r="B2130" s="159" t="s">
        <v>4829</v>
      </c>
      <c r="C2130" s="157" t="s">
        <v>4830</v>
      </c>
      <c r="D2130" s="157" t="s">
        <v>4787</v>
      </c>
      <c r="E2130" s="157" t="s">
        <v>656</v>
      </c>
    </row>
    <row r="2131" spans="1:5" x14ac:dyDescent="0.2">
      <c r="A2131" s="157" t="s">
        <v>610</v>
      </c>
      <c r="B2131" s="159" t="s">
        <v>4831</v>
      </c>
      <c r="C2131" s="157" t="s">
        <v>4832</v>
      </c>
      <c r="D2131" s="157" t="s">
        <v>4787</v>
      </c>
      <c r="E2131" s="157" t="s">
        <v>656</v>
      </c>
    </row>
    <row r="2132" spans="1:5" x14ac:dyDescent="0.2">
      <c r="A2132" s="157" t="s">
        <v>610</v>
      </c>
      <c r="B2132" s="159" t="s">
        <v>4833</v>
      </c>
      <c r="C2132" s="157" t="s">
        <v>4834</v>
      </c>
      <c r="D2132" s="157" t="s">
        <v>4787</v>
      </c>
      <c r="E2132" s="157" t="s">
        <v>656</v>
      </c>
    </row>
    <row r="2133" spans="1:5" x14ac:dyDescent="0.2">
      <c r="A2133" s="157" t="s">
        <v>610</v>
      </c>
      <c r="B2133" s="159" t="s">
        <v>4835</v>
      </c>
      <c r="C2133" s="157" t="s">
        <v>2367</v>
      </c>
      <c r="D2133" s="157" t="s">
        <v>4787</v>
      </c>
      <c r="E2133" s="157" t="s">
        <v>656</v>
      </c>
    </row>
    <row r="2134" spans="1:5" x14ac:dyDescent="0.2">
      <c r="A2134" s="157" t="s">
        <v>610</v>
      </c>
      <c r="B2134" s="159" t="s">
        <v>4836</v>
      </c>
      <c r="C2134" s="157" t="s">
        <v>2369</v>
      </c>
      <c r="D2134" s="157" t="s">
        <v>4787</v>
      </c>
      <c r="E2134" s="157" t="s">
        <v>656</v>
      </c>
    </row>
    <row r="2135" spans="1:5" x14ac:dyDescent="0.2">
      <c r="A2135" s="157" t="s">
        <v>610</v>
      </c>
      <c r="B2135" s="159" t="s">
        <v>4837</v>
      </c>
      <c r="C2135" s="157" t="s">
        <v>680</v>
      </c>
      <c r="D2135" s="157" t="s">
        <v>4787</v>
      </c>
      <c r="E2135" s="157" t="s">
        <v>656</v>
      </c>
    </row>
    <row r="2136" spans="1:5" x14ac:dyDescent="0.2">
      <c r="A2136" s="157" t="s">
        <v>610</v>
      </c>
      <c r="B2136" s="159" t="s">
        <v>4838</v>
      </c>
      <c r="C2136" s="157" t="s">
        <v>683</v>
      </c>
      <c r="D2136" s="157" t="s">
        <v>4787</v>
      </c>
      <c r="E2136" s="157" t="s">
        <v>656</v>
      </c>
    </row>
    <row r="2137" spans="1:5" x14ac:dyDescent="0.2">
      <c r="A2137" s="157" t="s">
        <v>610</v>
      </c>
      <c r="B2137" s="159" t="s">
        <v>4839</v>
      </c>
      <c r="C2137" s="157" t="s">
        <v>685</v>
      </c>
      <c r="D2137" s="157" t="s">
        <v>4787</v>
      </c>
      <c r="E2137" s="157" t="s">
        <v>656</v>
      </c>
    </row>
    <row r="2138" spans="1:5" x14ac:dyDescent="0.2">
      <c r="A2138" s="157" t="s">
        <v>610</v>
      </c>
      <c r="B2138" s="159" t="s">
        <v>4840</v>
      </c>
      <c r="C2138" s="157" t="s">
        <v>687</v>
      </c>
      <c r="D2138" s="157" t="s">
        <v>4841</v>
      </c>
      <c r="E2138" s="157" t="s">
        <v>656</v>
      </c>
    </row>
    <row r="2139" spans="1:5" x14ac:dyDescent="0.2">
      <c r="A2139" s="157" t="s">
        <v>610</v>
      </c>
      <c r="B2139" s="159" t="s">
        <v>4842</v>
      </c>
      <c r="C2139" s="157" t="s">
        <v>739</v>
      </c>
      <c r="D2139" s="157" t="s">
        <v>4841</v>
      </c>
      <c r="E2139" s="157" t="s">
        <v>656</v>
      </c>
    </row>
    <row r="2140" spans="1:5" x14ac:dyDescent="0.2">
      <c r="A2140" s="157" t="s">
        <v>610</v>
      </c>
      <c r="B2140" s="159" t="s">
        <v>4843</v>
      </c>
      <c r="C2140" s="157" t="s">
        <v>690</v>
      </c>
      <c r="D2140" s="157" t="s">
        <v>4844</v>
      </c>
      <c r="E2140" s="157" t="s">
        <v>656</v>
      </c>
    </row>
    <row r="2141" spans="1:5" x14ac:dyDescent="0.2">
      <c r="A2141" s="157" t="s">
        <v>610</v>
      </c>
      <c r="B2141" s="159" t="s">
        <v>4845</v>
      </c>
      <c r="C2141" s="157" t="s">
        <v>693</v>
      </c>
      <c r="D2141" s="157" t="s">
        <v>4844</v>
      </c>
      <c r="E2141" s="157" t="s">
        <v>656</v>
      </c>
    </row>
    <row r="2142" spans="1:5" x14ac:dyDescent="0.2">
      <c r="A2142" s="157" t="s">
        <v>610</v>
      </c>
      <c r="B2142" s="159" t="s">
        <v>4846</v>
      </c>
      <c r="C2142" s="157" t="s">
        <v>4847</v>
      </c>
      <c r="D2142" s="157" t="s">
        <v>4848</v>
      </c>
      <c r="E2142" s="157" t="s">
        <v>656</v>
      </c>
    </row>
    <row r="2143" spans="1:5" x14ac:dyDescent="0.2">
      <c r="A2143" s="157" t="s">
        <v>610</v>
      </c>
      <c r="B2143" s="159" t="s">
        <v>4849</v>
      </c>
      <c r="C2143" s="157" t="s">
        <v>4850</v>
      </c>
      <c r="D2143" s="157" t="s">
        <v>4851</v>
      </c>
      <c r="E2143" s="157" t="s">
        <v>656</v>
      </c>
    </row>
    <row r="2144" spans="1:5" x14ac:dyDescent="0.2">
      <c r="A2144" s="157" t="s">
        <v>610</v>
      </c>
      <c r="B2144" s="159" t="s">
        <v>4852</v>
      </c>
      <c r="C2144" s="157" t="s">
        <v>4853</v>
      </c>
      <c r="D2144" s="157" t="s">
        <v>4854</v>
      </c>
      <c r="E2144" s="157" t="s">
        <v>656</v>
      </c>
    </row>
    <row r="2145" spans="1:5" x14ac:dyDescent="0.2">
      <c r="A2145" s="157" t="s">
        <v>610</v>
      </c>
      <c r="B2145" s="159" t="s">
        <v>4855</v>
      </c>
      <c r="C2145" s="157" t="s">
        <v>685</v>
      </c>
      <c r="D2145" s="157" t="s">
        <v>4856</v>
      </c>
      <c r="E2145" s="157" t="s">
        <v>656</v>
      </c>
    </row>
    <row r="2146" spans="1:5" x14ac:dyDescent="0.2">
      <c r="A2146" s="157" t="s">
        <v>610</v>
      </c>
      <c r="B2146" s="159" t="s">
        <v>4857</v>
      </c>
      <c r="C2146" s="157" t="s">
        <v>4858</v>
      </c>
      <c r="D2146" s="157" t="s">
        <v>4859</v>
      </c>
      <c r="E2146" s="157" t="s">
        <v>656</v>
      </c>
    </row>
    <row r="2147" spans="1:5" x14ac:dyDescent="0.2">
      <c r="A2147" s="157" t="s">
        <v>610</v>
      </c>
      <c r="B2147" s="159" t="s">
        <v>4860</v>
      </c>
      <c r="C2147" s="157" t="s">
        <v>4861</v>
      </c>
      <c r="D2147" s="157" t="s">
        <v>4862</v>
      </c>
      <c r="E2147" s="157" t="s">
        <v>656</v>
      </c>
    </row>
    <row r="2148" spans="1:5" x14ac:dyDescent="0.2">
      <c r="A2148" s="157" t="s">
        <v>610</v>
      </c>
      <c r="B2148" s="159" t="s">
        <v>4863</v>
      </c>
      <c r="C2148" s="157" t="s">
        <v>680</v>
      </c>
      <c r="D2148" s="157" t="s">
        <v>4864</v>
      </c>
      <c r="E2148" s="157" t="s">
        <v>656</v>
      </c>
    </row>
    <row r="2149" spans="1:5" x14ac:dyDescent="0.2">
      <c r="A2149" s="157" t="s">
        <v>610</v>
      </c>
      <c r="B2149" s="159" t="s">
        <v>4865</v>
      </c>
      <c r="C2149" s="157" t="s">
        <v>683</v>
      </c>
      <c r="D2149" s="157" t="s">
        <v>4864</v>
      </c>
      <c r="E2149" s="157" t="s">
        <v>656</v>
      </c>
    </row>
    <row r="2150" spans="1:5" x14ac:dyDescent="0.2">
      <c r="A2150" s="157" t="s">
        <v>610</v>
      </c>
      <c r="B2150" s="159" t="s">
        <v>4866</v>
      </c>
      <c r="C2150" s="157" t="s">
        <v>687</v>
      </c>
      <c r="D2150" s="157" t="s">
        <v>4864</v>
      </c>
      <c r="E2150" s="157" t="s">
        <v>656</v>
      </c>
    </row>
    <row r="2151" spans="1:5" x14ac:dyDescent="0.2">
      <c r="A2151" s="157" t="s">
        <v>610</v>
      </c>
      <c r="B2151" s="159" t="s">
        <v>4867</v>
      </c>
      <c r="C2151" s="157" t="s">
        <v>739</v>
      </c>
      <c r="D2151" s="157" t="s">
        <v>4864</v>
      </c>
      <c r="E2151" s="157" t="s">
        <v>656</v>
      </c>
    </row>
    <row r="2152" spans="1:5" x14ac:dyDescent="0.2">
      <c r="A2152" s="157" t="s">
        <v>610</v>
      </c>
      <c r="B2152" s="159" t="s">
        <v>4868</v>
      </c>
      <c r="C2152" s="157" t="s">
        <v>690</v>
      </c>
      <c r="D2152" s="157" t="s">
        <v>4869</v>
      </c>
      <c r="E2152" s="157" t="s">
        <v>656</v>
      </c>
    </row>
    <row r="2153" spans="1:5" x14ac:dyDescent="0.2">
      <c r="A2153" s="157" t="s">
        <v>610</v>
      </c>
      <c r="B2153" s="159" t="s">
        <v>4870</v>
      </c>
      <c r="C2153" s="157" t="s">
        <v>693</v>
      </c>
      <c r="D2153" s="157" t="s">
        <v>4869</v>
      </c>
      <c r="E2153" s="157" t="s">
        <v>656</v>
      </c>
    </row>
    <row r="2154" spans="1:5" x14ac:dyDescent="0.2">
      <c r="A2154" s="157" t="s">
        <v>610</v>
      </c>
      <c r="B2154" s="159" t="s">
        <v>4871</v>
      </c>
      <c r="C2154" s="157" t="s">
        <v>4872</v>
      </c>
      <c r="D2154" s="157" t="s">
        <v>4873</v>
      </c>
      <c r="E2154" s="157" t="s">
        <v>613</v>
      </c>
    </row>
    <row r="2155" spans="1:5" x14ac:dyDescent="0.2">
      <c r="A2155" s="157" t="s">
        <v>610</v>
      </c>
      <c r="B2155" s="159" t="s">
        <v>4874</v>
      </c>
      <c r="C2155" s="157" t="s">
        <v>4875</v>
      </c>
      <c r="D2155" s="157" t="s">
        <v>4873</v>
      </c>
      <c r="E2155" s="157" t="s">
        <v>656</v>
      </c>
    </row>
    <row r="2156" spans="1:5" x14ac:dyDescent="0.2">
      <c r="A2156" s="157" t="s">
        <v>610</v>
      </c>
      <c r="B2156" s="159" t="s">
        <v>4876</v>
      </c>
      <c r="C2156" s="157" t="s">
        <v>4877</v>
      </c>
      <c r="D2156" s="157" t="s">
        <v>4873</v>
      </c>
      <c r="E2156" s="157" t="s">
        <v>613</v>
      </c>
    </row>
    <row r="2157" spans="1:5" x14ac:dyDescent="0.2">
      <c r="A2157" s="157" t="s">
        <v>610</v>
      </c>
      <c r="B2157" s="159" t="s">
        <v>4878</v>
      </c>
      <c r="C2157" s="157" t="s">
        <v>4879</v>
      </c>
      <c r="D2157" s="157" t="s">
        <v>4873</v>
      </c>
      <c r="E2157" s="157" t="s">
        <v>666</v>
      </c>
    </row>
    <row r="2158" spans="1:5" x14ac:dyDescent="0.2">
      <c r="A2158" s="157" t="s">
        <v>610</v>
      </c>
      <c r="B2158" s="159" t="s">
        <v>4880</v>
      </c>
      <c r="C2158" s="157" t="s">
        <v>948</v>
      </c>
      <c r="D2158" s="157" t="s">
        <v>4873</v>
      </c>
      <c r="E2158" s="157" t="s">
        <v>666</v>
      </c>
    </row>
    <row r="2159" spans="1:5" x14ac:dyDescent="0.2">
      <c r="A2159" s="157" t="s">
        <v>610</v>
      </c>
      <c r="B2159" s="159" t="s">
        <v>4881</v>
      </c>
      <c r="C2159" s="157" t="s">
        <v>4882</v>
      </c>
      <c r="D2159" s="157" t="s">
        <v>4873</v>
      </c>
      <c r="E2159" s="157" t="s">
        <v>656</v>
      </c>
    </row>
    <row r="2160" spans="1:5" x14ac:dyDescent="0.2">
      <c r="A2160" s="157" t="s">
        <v>610</v>
      </c>
      <c r="B2160" s="159" t="s">
        <v>4883</v>
      </c>
      <c r="C2160" s="157" t="s">
        <v>4884</v>
      </c>
      <c r="D2160" s="157" t="s">
        <v>4873</v>
      </c>
      <c r="E2160" s="157" t="s">
        <v>613</v>
      </c>
    </row>
    <row r="2161" spans="1:5" x14ac:dyDescent="0.2">
      <c r="A2161" s="157" t="s">
        <v>610</v>
      </c>
      <c r="B2161" s="159" t="s">
        <v>4885</v>
      </c>
      <c r="C2161" s="157" t="s">
        <v>4886</v>
      </c>
      <c r="D2161" s="157" t="s">
        <v>4873</v>
      </c>
      <c r="E2161" s="157" t="s">
        <v>613</v>
      </c>
    </row>
    <row r="2162" spans="1:5" x14ac:dyDescent="0.2">
      <c r="A2162" s="157" t="s">
        <v>610</v>
      </c>
      <c r="B2162" s="159" t="s">
        <v>4887</v>
      </c>
      <c r="C2162" s="157" t="s">
        <v>4888</v>
      </c>
      <c r="D2162" s="157" t="s">
        <v>4873</v>
      </c>
      <c r="E2162" s="157" t="s">
        <v>613</v>
      </c>
    </row>
    <row r="2163" spans="1:5" x14ac:dyDescent="0.2">
      <c r="A2163" s="157" t="s">
        <v>610</v>
      </c>
      <c r="B2163" s="159" t="s">
        <v>4889</v>
      </c>
      <c r="C2163" s="157" t="s">
        <v>4890</v>
      </c>
      <c r="D2163" s="157" t="s">
        <v>4873</v>
      </c>
      <c r="E2163" s="157" t="s">
        <v>656</v>
      </c>
    </row>
    <row r="2164" spans="1:5" x14ac:dyDescent="0.2">
      <c r="A2164" s="157" t="s">
        <v>610</v>
      </c>
      <c r="B2164" s="159" t="s">
        <v>4891</v>
      </c>
      <c r="C2164" s="157" t="s">
        <v>4892</v>
      </c>
      <c r="D2164" s="157" t="s">
        <v>4873</v>
      </c>
      <c r="E2164" s="157" t="s">
        <v>656</v>
      </c>
    </row>
    <row r="2165" spans="1:5" x14ac:dyDescent="0.2">
      <c r="A2165" s="157" t="s">
        <v>610</v>
      </c>
      <c r="B2165" s="159" t="s">
        <v>4893</v>
      </c>
      <c r="C2165" s="157" t="s">
        <v>4894</v>
      </c>
      <c r="D2165" s="157" t="s">
        <v>4873</v>
      </c>
      <c r="E2165" s="157" t="s">
        <v>656</v>
      </c>
    </row>
    <row r="2166" spans="1:5" x14ac:dyDescent="0.2">
      <c r="A2166" s="157" t="s">
        <v>610</v>
      </c>
      <c r="B2166" s="159" t="s">
        <v>4895</v>
      </c>
      <c r="C2166" s="157" t="s">
        <v>4896</v>
      </c>
      <c r="D2166" s="157" t="s">
        <v>4873</v>
      </c>
      <c r="E2166" s="157" t="s">
        <v>656</v>
      </c>
    </row>
    <row r="2167" spans="1:5" x14ac:dyDescent="0.2">
      <c r="A2167" s="157" t="s">
        <v>610</v>
      </c>
      <c r="B2167" s="159" t="s">
        <v>4897</v>
      </c>
      <c r="C2167" s="157" t="s">
        <v>291</v>
      </c>
      <c r="D2167" s="157" t="s">
        <v>4873</v>
      </c>
      <c r="E2167" s="157" t="s">
        <v>656</v>
      </c>
    </row>
    <row r="2168" spans="1:5" x14ac:dyDescent="0.2">
      <c r="A2168" s="157" t="s">
        <v>610</v>
      </c>
      <c r="B2168" s="159" t="s">
        <v>4898</v>
      </c>
      <c r="C2168" s="157" t="s">
        <v>4899</v>
      </c>
      <c r="D2168" s="157" t="s">
        <v>4873</v>
      </c>
      <c r="E2168" s="157" t="s">
        <v>656</v>
      </c>
    </row>
    <row r="2169" spans="1:5" x14ac:dyDescent="0.2">
      <c r="A2169" s="157" t="s">
        <v>610</v>
      </c>
      <c r="B2169" s="159" t="s">
        <v>4900</v>
      </c>
      <c r="C2169" s="157" t="s">
        <v>4901</v>
      </c>
      <c r="D2169" s="157" t="s">
        <v>4873</v>
      </c>
      <c r="E2169" s="157" t="s">
        <v>656</v>
      </c>
    </row>
    <row r="2170" spans="1:5" x14ac:dyDescent="0.2">
      <c r="A2170" s="157" t="s">
        <v>610</v>
      </c>
      <c r="B2170" s="159" t="s">
        <v>4902</v>
      </c>
      <c r="C2170" s="157" t="s">
        <v>4903</v>
      </c>
      <c r="D2170" s="157" t="s">
        <v>4873</v>
      </c>
      <c r="E2170" s="157" t="s">
        <v>656</v>
      </c>
    </row>
    <row r="2171" spans="1:5" x14ac:dyDescent="0.2">
      <c r="A2171" s="157" t="s">
        <v>610</v>
      </c>
      <c r="B2171" s="159" t="s">
        <v>4904</v>
      </c>
      <c r="C2171" s="157" t="s">
        <v>4905</v>
      </c>
      <c r="D2171" s="157" t="s">
        <v>4873</v>
      </c>
      <c r="E2171" s="157" t="s">
        <v>656</v>
      </c>
    </row>
    <row r="2172" spans="1:5" x14ac:dyDescent="0.2">
      <c r="A2172" s="157" t="s">
        <v>610</v>
      </c>
      <c r="B2172" s="159" t="s">
        <v>4906</v>
      </c>
      <c r="C2172" s="157" t="s">
        <v>4907</v>
      </c>
      <c r="D2172" s="157" t="s">
        <v>4873</v>
      </c>
      <c r="E2172" s="157" t="s">
        <v>656</v>
      </c>
    </row>
    <row r="2173" spans="1:5" x14ac:dyDescent="0.2">
      <c r="A2173" s="157" t="s">
        <v>610</v>
      </c>
      <c r="B2173" s="159" t="s">
        <v>4908</v>
      </c>
      <c r="C2173" s="157" t="s">
        <v>4909</v>
      </c>
      <c r="D2173" s="157" t="s">
        <v>4910</v>
      </c>
      <c r="E2173" s="157" t="s">
        <v>656</v>
      </c>
    </row>
    <row r="2174" spans="1:5" x14ac:dyDescent="0.2">
      <c r="A2174" s="157" t="s">
        <v>610</v>
      </c>
      <c r="B2174" s="159" t="s">
        <v>4911</v>
      </c>
      <c r="C2174" s="157" t="s">
        <v>4912</v>
      </c>
      <c r="D2174" s="157" t="s">
        <v>4910</v>
      </c>
      <c r="E2174" s="157" t="s">
        <v>656</v>
      </c>
    </row>
    <row r="2175" spans="1:5" x14ac:dyDescent="0.2">
      <c r="A2175" s="157" t="s">
        <v>610</v>
      </c>
      <c r="B2175" s="159" t="s">
        <v>4913</v>
      </c>
      <c r="C2175" s="157" t="s">
        <v>4914</v>
      </c>
      <c r="D2175" s="157" t="s">
        <v>4910</v>
      </c>
      <c r="E2175" s="157" t="s">
        <v>656</v>
      </c>
    </row>
    <row r="2176" spans="1:5" x14ac:dyDescent="0.2">
      <c r="A2176" s="157" t="s">
        <v>610</v>
      </c>
      <c r="B2176" s="159" t="s">
        <v>4915</v>
      </c>
      <c r="C2176" s="157" t="s">
        <v>4916</v>
      </c>
      <c r="D2176" s="157" t="s">
        <v>4910</v>
      </c>
      <c r="E2176" s="157" t="s">
        <v>656</v>
      </c>
    </row>
    <row r="2177" spans="1:5" x14ac:dyDescent="0.2">
      <c r="A2177" s="157" t="s">
        <v>610</v>
      </c>
      <c r="B2177" s="159" t="s">
        <v>4917</v>
      </c>
      <c r="C2177" s="157" t="s">
        <v>4918</v>
      </c>
      <c r="D2177" s="157" t="s">
        <v>4910</v>
      </c>
      <c r="E2177" s="157" t="s">
        <v>656</v>
      </c>
    </row>
    <row r="2178" spans="1:5" x14ac:dyDescent="0.2">
      <c r="A2178" s="157" t="s">
        <v>610</v>
      </c>
      <c r="B2178" s="159" t="s">
        <v>4919</v>
      </c>
      <c r="C2178" s="157" t="s">
        <v>4920</v>
      </c>
      <c r="D2178" s="157" t="s">
        <v>4910</v>
      </c>
      <c r="E2178" s="157" t="s">
        <v>656</v>
      </c>
    </row>
    <row r="2179" spans="1:5" x14ac:dyDescent="0.2">
      <c r="A2179" s="157" t="s">
        <v>610</v>
      </c>
      <c r="B2179" s="159" t="s">
        <v>4921</v>
      </c>
      <c r="C2179" s="157" t="s">
        <v>4922</v>
      </c>
      <c r="D2179" s="157" t="s">
        <v>4910</v>
      </c>
      <c r="E2179" s="157" t="s">
        <v>656</v>
      </c>
    </row>
    <row r="2180" spans="1:5" x14ac:dyDescent="0.2">
      <c r="A2180" s="157" t="s">
        <v>610</v>
      </c>
      <c r="B2180" s="159" t="s">
        <v>4923</v>
      </c>
      <c r="C2180" s="157" t="s">
        <v>4924</v>
      </c>
      <c r="D2180" s="157" t="s">
        <v>4910</v>
      </c>
      <c r="E2180" s="157" t="s">
        <v>656</v>
      </c>
    </row>
    <row r="2181" spans="1:5" x14ac:dyDescent="0.2">
      <c r="A2181" s="157" t="s">
        <v>610</v>
      </c>
      <c r="B2181" s="159" t="s">
        <v>4925</v>
      </c>
      <c r="C2181" s="157" t="s">
        <v>4926</v>
      </c>
      <c r="D2181" s="157" t="s">
        <v>4910</v>
      </c>
      <c r="E2181" s="157" t="s">
        <v>656</v>
      </c>
    </row>
    <row r="2182" spans="1:5" x14ac:dyDescent="0.2">
      <c r="A2182" s="157" t="s">
        <v>610</v>
      </c>
      <c r="B2182" s="159" t="s">
        <v>4927</v>
      </c>
      <c r="C2182" s="157" t="s">
        <v>4928</v>
      </c>
      <c r="D2182" s="157" t="s">
        <v>4910</v>
      </c>
      <c r="E2182" s="157" t="s">
        <v>656</v>
      </c>
    </row>
    <row r="2183" spans="1:5" x14ac:dyDescent="0.2">
      <c r="A2183" s="157" t="s">
        <v>610</v>
      </c>
      <c r="B2183" s="159" t="s">
        <v>4929</v>
      </c>
      <c r="C2183" s="157" t="s">
        <v>4930</v>
      </c>
      <c r="D2183" s="157" t="s">
        <v>4910</v>
      </c>
      <c r="E2183" s="157" t="s">
        <v>613</v>
      </c>
    </row>
    <row r="2184" spans="1:5" x14ac:dyDescent="0.2">
      <c r="A2184" s="157" t="s">
        <v>610</v>
      </c>
      <c r="B2184" s="159" t="s">
        <v>4931</v>
      </c>
      <c r="C2184" s="157" t="s">
        <v>4932</v>
      </c>
      <c r="D2184" s="157" t="s">
        <v>4910</v>
      </c>
      <c r="E2184" s="157" t="s">
        <v>613</v>
      </c>
    </row>
    <row r="2185" spans="1:5" x14ac:dyDescent="0.2">
      <c r="A2185" s="157" t="s">
        <v>610</v>
      </c>
      <c r="B2185" s="159" t="s">
        <v>4933</v>
      </c>
      <c r="C2185" s="157" t="s">
        <v>4934</v>
      </c>
      <c r="D2185" s="157" t="s">
        <v>4910</v>
      </c>
      <c r="E2185" s="157" t="s">
        <v>656</v>
      </c>
    </row>
    <row r="2186" spans="1:5" x14ac:dyDescent="0.2">
      <c r="A2186" s="157" t="s">
        <v>610</v>
      </c>
      <c r="B2186" s="159" t="s">
        <v>4935</v>
      </c>
      <c r="C2186" s="157" t="s">
        <v>4936</v>
      </c>
      <c r="D2186" s="157" t="s">
        <v>4910</v>
      </c>
      <c r="E2186" s="157" t="s">
        <v>613</v>
      </c>
    </row>
    <row r="2187" spans="1:5" x14ac:dyDescent="0.2">
      <c r="A2187" s="157" t="s">
        <v>610</v>
      </c>
      <c r="B2187" s="159" t="s">
        <v>4937</v>
      </c>
      <c r="C2187" s="157" t="s">
        <v>4938</v>
      </c>
      <c r="D2187" s="157" t="s">
        <v>4910</v>
      </c>
      <c r="E2187" s="157" t="s">
        <v>613</v>
      </c>
    </row>
    <row r="2188" spans="1:5" x14ac:dyDescent="0.2">
      <c r="A2188" s="157" t="s">
        <v>610</v>
      </c>
      <c r="B2188" s="159" t="s">
        <v>4939</v>
      </c>
      <c r="C2188" s="157" t="s">
        <v>4940</v>
      </c>
      <c r="D2188" s="157" t="s">
        <v>4910</v>
      </c>
      <c r="E2188" s="157" t="s">
        <v>656</v>
      </c>
    </row>
    <row r="2189" spans="1:5" x14ac:dyDescent="0.2">
      <c r="A2189" s="157" t="s">
        <v>610</v>
      </c>
      <c r="B2189" s="159" t="s">
        <v>4941</v>
      </c>
      <c r="C2189" s="157" t="s">
        <v>4942</v>
      </c>
      <c r="D2189" s="157" t="s">
        <v>4910</v>
      </c>
      <c r="E2189" s="157" t="s">
        <v>656</v>
      </c>
    </row>
    <row r="2190" spans="1:5" x14ac:dyDescent="0.2">
      <c r="A2190" s="157" t="s">
        <v>610</v>
      </c>
      <c r="B2190" s="159" t="s">
        <v>4943</v>
      </c>
      <c r="C2190" s="157" t="s">
        <v>4944</v>
      </c>
      <c r="D2190" s="157" t="s">
        <v>4910</v>
      </c>
      <c r="E2190" s="157" t="s">
        <v>613</v>
      </c>
    </row>
    <row r="2191" spans="1:5" x14ac:dyDescent="0.2">
      <c r="A2191" s="157" t="s">
        <v>610</v>
      </c>
      <c r="B2191" s="159" t="s">
        <v>4945</v>
      </c>
      <c r="C2191" s="157" t="s">
        <v>4946</v>
      </c>
      <c r="D2191" s="157" t="s">
        <v>4910</v>
      </c>
      <c r="E2191" s="157" t="s">
        <v>656</v>
      </c>
    </row>
    <row r="2192" spans="1:5" x14ac:dyDescent="0.2">
      <c r="A2192" s="157" t="s">
        <v>610</v>
      </c>
      <c r="B2192" s="159" t="s">
        <v>4947</v>
      </c>
      <c r="C2192" s="157" t="s">
        <v>4948</v>
      </c>
      <c r="D2192" s="157" t="s">
        <v>4910</v>
      </c>
      <c r="E2192" s="157" t="s">
        <v>613</v>
      </c>
    </row>
    <row r="2193" spans="1:5" x14ac:dyDescent="0.2">
      <c r="A2193" s="157" t="s">
        <v>610</v>
      </c>
      <c r="B2193" s="159" t="s">
        <v>4949</v>
      </c>
      <c r="C2193" s="157" t="s">
        <v>4950</v>
      </c>
      <c r="D2193" s="157" t="s">
        <v>4910</v>
      </c>
      <c r="E2193" s="157" t="s">
        <v>613</v>
      </c>
    </row>
    <row r="2194" spans="1:5" x14ac:dyDescent="0.2">
      <c r="A2194" s="157" t="s">
        <v>610</v>
      </c>
      <c r="B2194" s="159" t="s">
        <v>4951</v>
      </c>
      <c r="C2194" s="157" t="s">
        <v>4952</v>
      </c>
      <c r="D2194" s="157" t="s">
        <v>4910</v>
      </c>
      <c r="E2194" s="157" t="s">
        <v>656</v>
      </c>
    </row>
    <row r="2195" spans="1:5" x14ac:dyDescent="0.2">
      <c r="A2195" s="157" t="s">
        <v>610</v>
      </c>
      <c r="B2195" s="159" t="s">
        <v>4953</v>
      </c>
      <c r="C2195" s="157" t="s">
        <v>4954</v>
      </c>
      <c r="D2195" s="157" t="s">
        <v>4910</v>
      </c>
      <c r="E2195" s="157" t="s">
        <v>656</v>
      </c>
    </row>
    <row r="2196" spans="1:5" x14ac:dyDescent="0.2">
      <c r="A2196" s="157" t="s">
        <v>610</v>
      </c>
      <c r="B2196" s="159" t="s">
        <v>4955</v>
      </c>
      <c r="C2196" s="157" t="s">
        <v>4956</v>
      </c>
      <c r="D2196" s="157" t="s">
        <v>4910</v>
      </c>
      <c r="E2196" s="157" t="s">
        <v>613</v>
      </c>
    </row>
    <row r="2197" spans="1:5" x14ac:dyDescent="0.2">
      <c r="A2197" s="157" t="s">
        <v>610</v>
      </c>
      <c r="B2197" s="159" t="s">
        <v>4957</v>
      </c>
      <c r="C2197" s="157" t="s">
        <v>4958</v>
      </c>
      <c r="D2197" s="157" t="s">
        <v>4910</v>
      </c>
      <c r="E2197" s="157" t="s">
        <v>613</v>
      </c>
    </row>
    <row r="2198" spans="1:5" x14ac:dyDescent="0.2">
      <c r="A2198" s="157" t="s">
        <v>610</v>
      </c>
      <c r="B2198" s="159" t="s">
        <v>4959</v>
      </c>
      <c r="C2198" s="157" t="s">
        <v>4960</v>
      </c>
      <c r="D2198" s="157" t="s">
        <v>4910</v>
      </c>
      <c r="E2198" s="157" t="s">
        <v>656</v>
      </c>
    </row>
    <row r="2199" spans="1:5" x14ac:dyDescent="0.2">
      <c r="A2199" s="157" t="s">
        <v>610</v>
      </c>
      <c r="B2199" s="159" t="s">
        <v>4961</v>
      </c>
      <c r="C2199" s="157" t="s">
        <v>4962</v>
      </c>
      <c r="D2199" s="157" t="s">
        <v>4910</v>
      </c>
      <c r="E2199" s="157" t="s">
        <v>656</v>
      </c>
    </row>
    <row r="2200" spans="1:5" x14ac:dyDescent="0.2">
      <c r="A2200" s="157" t="s">
        <v>610</v>
      </c>
      <c r="B2200" s="159" t="s">
        <v>4963</v>
      </c>
      <c r="C2200" s="157" t="s">
        <v>4964</v>
      </c>
      <c r="D2200" s="157" t="s">
        <v>4910</v>
      </c>
      <c r="E2200" s="157" t="s">
        <v>613</v>
      </c>
    </row>
    <row r="2201" spans="1:5" x14ac:dyDescent="0.2">
      <c r="A2201" s="157" t="s">
        <v>610</v>
      </c>
      <c r="B2201" s="159" t="s">
        <v>4965</v>
      </c>
      <c r="C2201" s="157" t="s">
        <v>4966</v>
      </c>
      <c r="D2201" s="157" t="s">
        <v>4910</v>
      </c>
      <c r="E2201" s="157" t="s">
        <v>656</v>
      </c>
    </row>
    <row r="2202" spans="1:5" x14ac:dyDescent="0.2">
      <c r="A2202" s="157" t="s">
        <v>610</v>
      </c>
      <c r="B2202" s="159" t="s">
        <v>4967</v>
      </c>
      <c r="C2202" s="157" t="s">
        <v>4968</v>
      </c>
      <c r="D2202" s="157" t="s">
        <v>4910</v>
      </c>
      <c r="E2202" s="157" t="s">
        <v>656</v>
      </c>
    </row>
    <row r="2203" spans="1:5" x14ac:dyDescent="0.2">
      <c r="A2203" s="157" t="s">
        <v>610</v>
      </c>
      <c r="B2203" s="159" t="s">
        <v>4969</v>
      </c>
      <c r="C2203" s="157" t="s">
        <v>4970</v>
      </c>
      <c r="D2203" s="157" t="s">
        <v>4910</v>
      </c>
      <c r="E2203" s="157" t="s">
        <v>613</v>
      </c>
    </row>
    <row r="2204" spans="1:5" x14ac:dyDescent="0.2">
      <c r="A2204" s="157" t="s">
        <v>610</v>
      </c>
      <c r="B2204" s="159" t="s">
        <v>4971</v>
      </c>
      <c r="C2204" s="157" t="s">
        <v>4972</v>
      </c>
      <c r="D2204" s="157" t="s">
        <v>4910</v>
      </c>
      <c r="E2204" s="157" t="s">
        <v>656</v>
      </c>
    </row>
    <row r="2205" spans="1:5" x14ac:dyDescent="0.2">
      <c r="A2205" s="157" t="s">
        <v>610</v>
      </c>
      <c r="B2205" s="159" t="s">
        <v>4973</v>
      </c>
      <c r="C2205" s="157" t="s">
        <v>4974</v>
      </c>
      <c r="D2205" s="157" t="s">
        <v>4910</v>
      </c>
      <c r="E2205" s="157" t="s">
        <v>656</v>
      </c>
    </row>
    <row r="2206" spans="1:5" x14ac:dyDescent="0.2">
      <c r="A2206" s="157" t="s">
        <v>610</v>
      </c>
      <c r="B2206" s="159" t="s">
        <v>4975</v>
      </c>
      <c r="C2206" s="157" t="s">
        <v>4976</v>
      </c>
      <c r="D2206" s="157" t="s">
        <v>4910</v>
      </c>
      <c r="E2206" s="157" t="s">
        <v>656</v>
      </c>
    </row>
    <row r="2207" spans="1:5" x14ac:dyDescent="0.2">
      <c r="A2207" s="157" t="s">
        <v>610</v>
      </c>
      <c r="B2207" s="159" t="s">
        <v>4977</v>
      </c>
      <c r="C2207" s="157" t="s">
        <v>4978</v>
      </c>
      <c r="D2207" s="157" t="s">
        <v>4910</v>
      </c>
      <c r="E2207" s="157" t="s">
        <v>613</v>
      </c>
    </row>
    <row r="2208" spans="1:5" x14ac:dyDescent="0.2">
      <c r="A2208" s="157" t="s">
        <v>610</v>
      </c>
      <c r="B2208" s="159" t="s">
        <v>4979</v>
      </c>
      <c r="C2208" s="157" t="s">
        <v>4980</v>
      </c>
      <c r="D2208" s="157" t="s">
        <v>4910</v>
      </c>
      <c r="E2208" s="157" t="s">
        <v>656</v>
      </c>
    </row>
    <row r="2209" spans="1:5" x14ac:dyDescent="0.2">
      <c r="A2209" s="157" t="s">
        <v>610</v>
      </c>
      <c r="B2209" s="159" t="s">
        <v>4981</v>
      </c>
      <c r="C2209" s="157" t="s">
        <v>4982</v>
      </c>
      <c r="D2209" s="157" t="s">
        <v>4910</v>
      </c>
      <c r="E2209" s="157" t="s">
        <v>613</v>
      </c>
    </row>
    <row r="2210" spans="1:5" x14ac:dyDescent="0.2">
      <c r="A2210" s="157" t="s">
        <v>610</v>
      </c>
      <c r="B2210" s="159" t="s">
        <v>4983</v>
      </c>
      <c r="C2210" s="157" t="s">
        <v>4984</v>
      </c>
      <c r="D2210" s="157" t="s">
        <v>4910</v>
      </c>
      <c r="E2210" s="157" t="s">
        <v>613</v>
      </c>
    </row>
    <row r="2211" spans="1:5" x14ac:dyDescent="0.2">
      <c r="A2211" s="157" t="s">
        <v>610</v>
      </c>
      <c r="B2211" s="159" t="s">
        <v>4985</v>
      </c>
      <c r="C2211" s="157" t="s">
        <v>4986</v>
      </c>
      <c r="D2211" s="157" t="s">
        <v>4910</v>
      </c>
      <c r="E2211" s="157" t="s">
        <v>613</v>
      </c>
    </row>
    <row r="2212" spans="1:5" x14ac:dyDescent="0.2">
      <c r="A2212" s="157" t="s">
        <v>610</v>
      </c>
      <c r="B2212" s="159" t="s">
        <v>4987</v>
      </c>
      <c r="C2212" s="157" t="s">
        <v>4988</v>
      </c>
      <c r="D2212" s="157" t="s">
        <v>4910</v>
      </c>
      <c r="E2212" s="157" t="s">
        <v>656</v>
      </c>
    </row>
    <row r="2213" spans="1:5" x14ac:dyDescent="0.2">
      <c r="A2213" s="157" t="s">
        <v>610</v>
      </c>
      <c r="B2213" s="159" t="s">
        <v>4989</v>
      </c>
      <c r="C2213" s="157" t="s">
        <v>4990</v>
      </c>
      <c r="D2213" s="157" t="s">
        <v>4910</v>
      </c>
      <c r="E2213" s="157" t="s">
        <v>613</v>
      </c>
    </row>
    <row r="2214" spans="1:5" x14ac:dyDescent="0.2">
      <c r="A2214" s="157" t="s">
        <v>610</v>
      </c>
      <c r="B2214" s="159" t="s">
        <v>4991</v>
      </c>
      <c r="C2214" s="157" t="s">
        <v>4992</v>
      </c>
      <c r="D2214" s="157" t="s">
        <v>4910</v>
      </c>
      <c r="E2214" s="157" t="s">
        <v>656</v>
      </c>
    </row>
    <row r="2215" spans="1:5" x14ac:dyDescent="0.2">
      <c r="A2215" s="157" t="s">
        <v>610</v>
      </c>
      <c r="B2215" s="159" t="s">
        <v>4993</v>
      </c>
      <c r="C2215" s="157" t="s">
        <v>4994</v>
      </c>
      <c r="D2215" s="157" t="s">
        <v>4910</v>
      </c>
      <c r="E2215" s="157" t="s">
        <v>656</v>
      </c>
    </row>
    <row r="2216" spans="1:5" x14ac:dyDescent="0.2">
      <c r="A2216" s="157" t="s">
        <v>610</v>
      </c>
      <c r="B2216" s="159" t="s">
        <v>4995</v>
      </c>
      <c r="C2216" s="157" t="s">
        <v>3612</v>
      </c>
      <c r="D2216" s="157" t="s">
        <v>4910</v>
      </c>
      <c r="E2216" s="157" t="s">
        <v>613</v>
      </c>
    </row>
    <row r="2217" spans="1:5" x14ac:dyDescent="0.2">
      <c r="A2217" s="157" t="s">
        <v>610</v>
      </c>
      <c r="B2217" s="159" t="s">
        <v>4996</v>
      </c>
      <c r="C2217" s="157" t="s">
        <v>4997</v>
      </c>
      <c r="D2217" s="157" t="s">
        <v>4910</v>
      </c>
      <c r="E2217" s="157" t="s">
        <v>656</v>
      </c>
    </row>
    <row r="2218" spans="1:5" x14ac:dyDescent="0.2">
      <c r="A2218" s="157" t="s">
        <v>610</v>
      </c>
      <c r="B2218" s="159" t="s">
        <v>4998</v>
      </c>
      <c r="C2218" s="157" t="s">
        <v>4999</v>
      </c>
      <c r="D2218" s="157" t="s">
        <v>4910</v>
      </c>
      <c r="E2218" s="157" t="s">
        <v>613</v>
      </c>
    </row>
    <row r="2219" spans="1:5" x14ac:dyDescent="0.2">
      <c r="A2219" s="157" t="s">
        <v>610</v>
      </c>
      <c r="B2219" s="159" t="s">
        <v>5000</v>
      </c>
      <c r="C2219" s="157" t="s">
        <v>5001</v>
      </c>
      <c r="D2219" s="157" t="s">
        <v>4910</v>
      </c>
      <c r="E2219" s="157" t="s">
        <v>613</v>
      </c>
    </row>
    <row r="2220" spans="1:5" x14ac:dyDescent="0.2">
      <c r="A2220" s="157" t="s">
        <v>610</v>
      </c>
      <c r="B2220" s="159" t="s">
        <v>5002</v>
      </c>
      <c r="C2220" s="157" t="s">
        <v>5003</v>
      </c>
      <c r="D2220" s="157" t="s">
        <v>4910</v>
      </c>
      <c r="E2220" s="157" t="s">
        <v>613</v>
      </c>
    </row>
    <row r="2221" spans="1:5" x14ac:dyDescent="0.2">
      <c r="A2221" s="157" t="s">
        <v>610</v>
      </c>
      <c r="B2221" s="159" t="s">
        <v>5004</v>
      </c>
      <c r="C2221" s="157" t="s">
        <v>5005</v>
      </c>
      <c r="D2221" s="157" t="s">
        <v>4910</v>
      </c>
      <c r="E2221" s="157" t="s">
        <v>613</v>
      </c>
    </row>
    <row r="2222" spans="1:5" x14ac:dyDescent="0.2">
      <c r="A2222" s="157" t="s">
        <v>610</v>
      </c>
      <c r="B2222" s="159" t="s">
        <v>5006</v>
      </c>
      <c r="C2222" s="157" t="s">
        <v>5007</v>
      </c>
      <c r="D2222" s="157" t="s">
        <v>4910</v>
      </c>
      <c r="E2222" s="157" t="s">
        <v>656</v>
      </c>
    </row>
    <row r="2223" spans="1:5" x14ac:dyDescent="0.2">
      <c r="A2223" s="157" t="s">
        <v>610</v>
      </c>
      <c r="B2223" s="159" t="s">
        <v>5008</v>
      </c>
      <c r="C2223" s="157" t="s">
        <v>5009</v>
      </c>
      <c r="D2223" s="157" t="s">
        <v>4910</v>
      </c>
      <c r="E2223" s="157" t="s">
        <v>656</v>
      </c>
    </row>
    <row r="2224" spans="1:5" x14ac:dyDescent="0.2">
      <c r="A2224" s="157" t="s">
        <v>610</v>
      </c>
      <c r="B2224" s="159" t="s">
        <v>5010</v>
      </c>
      <c r="C2224" s="157" t="s">
        <v>5011</v>
      </c>
      <c r="D2224" s="157" t="s">
        <v>4910</v>
      </c>
      <c r="E2224" s="157" t="s">
        <v>656</v>
      </c>
    </row>
    <row r="2225" spans="1:5" x14ac:dyDescent="0.2">
      <c r="A2225" s="157" t="s">
        <v>610</v>
      </c>
      <c r="B2225" s="159" t="s">
        <v>5012</v>
      </c>
      <c r="C2225" s="157" t="s">
        <v>5013</v>
      </c>
      <c r="D2225" s="157" t="s">
        <v>4910</v>
      </c>
      <c r="E2225" s="157" t="s">
        <v>656</v>
      </c>
    </row>
    <row r="2226" spans="1:5" x14ac:dyDescent="0.2">
      <c r="A2226" s="157" t="s">
        <v>610</v>
      </c>
      <c r="B2226" s="159" t="s">
        <v>5014</v>
      </c>
      <c r="C2226" s="157" t="s">
        <v>5015</v>
      </c>
      <c r="D2226" s="157" t="s">
        <v>4910</v>
      </c>
      <c r="E2226" s="157" t="s">
        <v>613</v>
      </c>
    </row>
    <row r="2227" spans="1:5" x14ac:dyDescent="0.2">
      <c r="A2227" s="157" t="s">
        <v>610</v>
      </c>
      <c r="B2227" s="159" t="s">
        <v>5016</v>
      </c>
      <c r="C2227" s="157" t="s">
        <v>5017</v>
      </c>
      <c r="D2227" s="157" t="s">
        <v>4910</v>
      </c>
      <c r="E2227" s="157" t="s">
        <v>656</v>
      </c>
    </row>
    <row r="2228" spans="1:5" x14ac:dyDescent="0.2">
      <c r="A2228" s="157" t="s">
        <v>610</v>
      </c>
      <c r="B2228" s="159" t="s">
        <v>5018</v>
      </c>
      <c r="C2228" s="157" t="s">
        <v>5019</v>
      </c>
      <c r="D2228" s="157" t="s">
        <v>4910</v>
      </c>
      <c r="E2228" s="157" t="s">
        <v>656</v>
      </c>
    </row>
    <row r="2229" spans="1:5" x14ac:dyDescent="0.2">
      <c r="A2229" s="157" t="s">
        <v>610</v>
      </c>
      <c r="B2229" s="159" t="s">
        <v>5020</v>
      </c>
      <c r="C2229" s="157" t="s">
        <v>5021</v>
      </c>
      <c r="D2229" s="157" t="s">
        <v>4910</v>
      </c>
      <c r="E2229" s="157" t="s">
        <v>656</v>
      </c>
    </row>
    <row r="2230" spans="1:5" x14ac:dyDescent="0.2">
      <c r="A2230" s="157" t="s">
        <v>610</v>
      </c>
      <c r="B2230" s="159" t="s">
        <v>5022</v>
      </c>
      <c r="C2230" s="157" t="s">
        <v>5023</v>
      </c>
      <c r="D2230" s="157" t="s">
        <v>4910</v>
      </c>
      <c r="E2230" s="157" t="s">
        <v>656</v>
      </c>
    </row>
    <row r="2231" spans="1:5" x14ac:dyDescent="0.2">
      <c r="A2231" s="157" t="s">
        <v>610</v>
      </c>
      <c r="B2231" s="159" t="s">
        <v>5024</v>
      </c>
      <c r="C2231" s="157" t="s">
        <v>5025</v>
      </c>
      <c r="D2231" s="157" t="s">
        <v>4910</v>
      </c>
      <c r="E2231" s="157" t="s">
        <v>656</v>
      </c>
    </row>
    <row r="2232" spans="1:5" x14ac:dyDescent="0.2">
      <c r="A2232" s="157" t="s">
        <v>610</v>
      </c>
      <c r="B2232" s="159" t="s">
        <v>5026</v>
      </c>
      <c r="C2232" s="157" t="s">
        <v>5027</v>
      </c>
      <c r="D2232" s="157" t="s">
        <v>4910</v>
      </c>
      <c r="E2232" s="157" t="s">
        <v>656</v>
      </c>
    </row>
    <row r="2233" spans="1:5" x14ac:dyDescent="0.2">
      <c r="A2233" s="157" t="s">
        <v>610</v>
      </c>
      <c r="B2233" s="159" t="s">
        <v>5028</v>
      </c>
      <c r="C2233" s="157" t="s">
        <v>5029</v>
      </c>
      <c r="D2233" s="157" t="s">
        <v>4910</v>
      </c>
      <c r="E2233" s="157" t="s">
        <v>656</v>
      </c>
    </row>
    <row r="2234" spans="1:5" x14ac:dyDescent="0.2">
      <c r="A2234" s="157" t="s">
        <v>610</v>
      </c>
      <c r="B2234" s="159" t="s">
        <v>5030</v>
      </c>
      <c r="C2234" s="157" t="s">
        <v>5031</v>
      </c>
      <c r="D2234" s="157" t="s">
        <v>4910</v>
      </c>
      <c r="E2234" s="157" t="s">
        <v>656</v>
      </c>
    </row>
    <row r="2235" spans="1:5" x14ac:dyDescent="0.2">
      <c r="A2235" s="157" t="s">
        <v>610</v>
      </c>
      <c r="B2235" s="159" t="s">
        <v>5032</v>
      </c>
      <c r="C2235" s="157" t="s">
        <v>5033</v>
      </c>
      <c r="D2235" s="157" t="s">
        <v>4910</v>
      </c>
      <c r="E2235" s="157" t="s">
        <v>656</v>
      </c>
    </row>
    <row r="2236" spans="1:5" x14ac:dyDescent="0.2">
      <c r="A2236" s="157" t="s">
        <v>610</v>
      </c>
      <c r="B2236" s="159" t="s">
        <v>5034</v>
      </c>
      <c r="C2236" s="157" t="s">
        <v>5035</v>
      </c>
      <c r="D2236" s="157" t="s">
        <v>4910</v>
      </c>
      <c r="E2236" s="157" t="s">
        <v>656</v>
      </c>
    </row>
    <row r="2237" spans="1:5" x14ac:dyDescent="0.2">
      <c r="A2237" s="157" t="s">
        <v>610</v>
      </c>
      <c r="B2237" s="159" t="s">
        <v>5036</v>
      </c>
      <c r="C2237" s="157" t="s">
        <v>5037</v>
      </c>
      <c r="D2237" s="157" t="s">
        <v>4910</v>
      </c>
      <c r="E2237" s="157" t="s">
        <v>656</v>
      </c>
    </row>
    <row r="2238" spans="1:5" x14ac:dyDescent="0.2">
      <c r="A2238" s="157" t="s">
        <v>610</v>
      </c>
      <c r="B2238" s="159" t="s">
        <v>5038</v>
      </c>
      <c r="C2238" s="157" t="s">
        <v>5039</v>
      </c>
      <c r="D2238" s="157" t="s">
        <v>4910</v>
      </c>
      <c r="E2238" s="157" t="s">
        <v>656</v>
      </c>
    </row>
    <row r="2239" spans="1:5" x14ac:dyDescent="0.2">
      <c r="A2239" s="157" t="s">
        <v>610</v>
      </c>
      <c r="B2239" s="159" t="s">
        <v>5040</v>
      </c>
      <c r="C2239" s="157" t="s">
        <v>5041</v>
      </c>
      <c r="D2239" s="157" t="s">
        <v>4910</v>
      </c>
      <c r="E2239" s="157" t="s">
        <v>656</v>
      </c>
    </row>
    <row r="2240" spans="1:5" x14ac:dyDescent="0.2">
      <c r="A2240" s="157" t="s">
        <v>610</v>
      </c>
      <c r="B2240" s="159" t="s">
        <v>5042</v>
      </c>
      <c r="C2240" s="157" t="s">
        <v>5043</v>
      </c>
      <c r="D2240" s="157" t="s">
        <v>4910</v>
      </c>
      <c r="E2240" s="157" t="s">
        <v>656</v>
      </c>
    </row>
    <row r="2241" spans="1:5" x14ac:dyDescent="0.2">
      <c r="A2241" s="157" t="s">
        <v>610</v>
      </c>
      <c r="B2241" s="159" t="s">
        <v>5044</v>
      </c>
      <c r="C2241" s="157" t="s">
        <v>5045</v>
      </c>
      <c r="D2241" s="157" t="s">
        <v>4910</v>
      </c>
      <c r="E2241" s="157" t="s">
        <v>656</v>
      </c>
    </row>
    <row r="2242" spans="1:5" x14ac:dyDescent="0.2">
      <c r="A2242" s="157" t="s">
        <v>610</v>
      </c>
      <c r="B2242" s="159" t="s">
        <v>5046</v>
      </c>
      <c r="C2242" s="157" t="s">
        <v>5047</v>
      </c>
      <c r="D2242" s="157" t="s">
        <v>4910</v>
      </c>
      <c r="E2242" s="157" t="s">
        <v>656</v>
      </c>
    </row>
    <row r="2243" spans="1:5" x14ac:dyDescent="0.2">
      <c r="A2243" s="157" t="s">
        <v>610</v>
      </c>
      <c r="B2243" s="159" t="s">
        <v>5048</v>
      </c>
      <c r="C2243" s="157" t="s">
        <v>5049</v>
      </c>
      <c r="D2243" s="157" t="s">
        <v>4910</v>
      </c>
      <c r="E2243" s="157" t="s">
        <v>656</v>
      </c>
    </row>
    <row r="2244" spans="1:5" x14ac:dyDescent="0.2">
      <c r="A2244" s="157" t="s">
        <v>610</v>
      </c>
      <c r="B2244" s="159" t="s">
        <v>5050</v>
      </c>
      <c r="C2244" s="157" t="s">
        <v>5051</v>
      </c>
      <c r="D2244" s="157" t="s">
        <v>4910</v>
      </c>
      <c r="E2244" s="157" t="s">
        <v>656</v>
      </c>
    </row>
    <row r="2245" spans="1:5" x14ac:dyDescent="0.2">
      <c r="A2245" s="157" t="s">
        <v>610</v>
      </c>
      <c r="B2245" s="159" t="s">
        <v>5052</v>
      </c>
      <c r="C2245" s="157" t="s">
        <v>5053</v>
      </c>
      <c r="D2245" s="157" t="s">
        <v>4910</v>
      </c>
      <c r="E2245" s="157" t="s">
        <v>656</v>
      </c>
    </row>
    <row r="2246" spans="1:5" x14ac:dyDescent="0.2">
      <c r="A2246" s="157" t="s">
        <v>610</v>
      </c>
      <c r="B2246" s="159" t="s">
        <v>5054</v>
      </c>
      <c r="C2246" s="157" t="s">
        <v>5055</v>
      </c>
      <c r="D2246" s="157" t="s">
        <v>4910</v>
      </c>
      <c r="E2246" s="157" t="s">
        <v>656</v>
      </c>
    </row>
    <row r="2247" spans="1:5" x14ac:dyDescent="0.2">
      <c r="A2247" s="157" t="s">
        <v>610</v>
      </c>
      <c r="B2247" s="159" t="s">
        <v>5056</v>
      </c>
      <c r="C2247" s="157" t="s">
        <v>5057</v>
      </c>
      <c r="D2247" s="157" t="s">
        <v>4910</v>
      </c>
      <c r="E2247" s="157" t="s">
        <v>613</v>
      </c>
    </row>
    <row r="2248" spans="1:5" x14ac:dyDescent="0.2">
      <c r="A2248" s="157" t="s">
        <v>610</v>
      </c>
      <c r="B2248" s="159" t="s">
        <v>5058</v>
      </c>
      <c r="C2248" s="157" t="s">
        <v>5059</v>
      </c>
      <c r="D2248" s="157" t="s">
        <v>4910</v>
      </c>
      <c r="E2248" s="157" t="s">
        <v>613</v>
      </c>
    </row>
    <row r="2249" spans="1:5" x14ac:dyDescent="0.2">
      <c r="A2249" s="157" t="s">
        <v>610</v>
      </c>
      <c r="B2249" s="159" t="s">
        <v>5060</v>
      </c>
      <c r="C2249" s="157" t="s">
        <v>5061</v>
      </c>
      <c r="D2249" s="157" t="s">
        <v>4910</v>
      </c>
      <c r="E2249" s="157" t="s">
        <v>613</v>
      </c>
    </row>
    <row r="2250" spans="1:5" x14ac:dyDescent="0.2">
      <c r="A2250" s="157" t="s">
        <v>610</v>
      </c>
      <c r="B2250" s="159" t="s">
        <v>5062</v>
      </c>
      <c r="C2250" s="157" t="s">
        <v>5063</v>
      </c>
      <c r="D2250" s="157" t="s">
        <v>4910</v>
      </c>
      <c r="E2250" s="157" t="s">
        <v>613</v>
      </c>
    </row>
    <row r="2251" spans="1:5" x14ac:dyDescent="0.2">
      <c r="A2251" s="157" t="s">
        <v>610</v>
      </c>
      <c r="B2251" s="159" t="s">
        <v>5064</v>
      </c>
      <c r="C2251" s="157" t="s">
        <v>5065</v>
      </c>
      <c r="D2251" s="157" t="s">
        <v>4910</v>
      </c>
      <c r="E2251" s="157" t="s">
        <v>613</v>
      </c>
    </row>
    <row r="2252" spans="1:5" x14ac:dyDescent="0.2">
      <c r="A2252" s="157" t="s">
        <v>610</v>
      </c>
      <c r="B2252" s="159" t="s">
        <v>5066</v>
      </c>
      <c r="C2252" s="157" t="s">
        <v>4954</v>
      </c>
      <c r="D2252" s="157" t="s">
        <v>4910</v>
      </c>
      <c r="E2252" s="157" t="s">
        <v>613</v>
      </c>
    </row>
    <row r="2253" spans="1:5" x14ac:dyDescent="0.2">
      <c r="A2253" s="157" t="s">
        <v>610</v>
      </c>
      <c r="B2253" s="159" t="s">
        <v>5067</v>
      </c>
      <c r="C2253" s="157" t="s">
        <v>5068</v>
      </c>
      <c r="D2253" s="157" t="s">
        <v>4910</v>
      </c>
      <c r="E2253" s="157" t="s">
        <v>613</v>
      </c>
    </row>
    <row r="2254" spans="1:5" x14ac:dyDescent="0.2">
      <c r="A2254" s="157" t="s">
        <v>610</v>
      </c>
      <c r="B2254" s="159" t="s">
        <v>5069</v>
      </c>
      <c r="C2254" s="157" t="s">
        <v>5070</v>
      </c>
      <c r="D2254" s="157" t="s">
        <v>4910</v>
      </c>
      <c r="E2254" s="157" t="s">
        <v>613</v>
      </c>
    </row>
    <row r="2255" spans="1:5" x14ac:dyDescent="0.2">
      <c r="A2255" s="157" t="s">
        <v>610</v>
      </c>
      <c r="B2255" s="159" t="s">
        <v>5071</v>
      </c>
      <c r="C2255" s="157" t="s">
        <v>5072</v>
      </c>
      <c r="D2255" s="157" t="s">
        <v>4910</v>
      </c>
      <c r="E2255" s="157" t="s">
        <v>613</v>
      </c>
    </row>
    <row r="2256" spans="1:5" x14ac:dyDescent="0.2">
      <c r="A2256" s="157" t="s">
        <v>610</v>
      </c>
      <c r="B2256" s="159" t="s">
        <v>5073</v>
      </c>
      <c r="C2256" s="157" t="s">
        <v>5074</v>
      </c>
      <c r="D2256" s="157" t="s">
        <v>4910</v>
      </c>
      <c r="E2256" s="157" t="s">
        <v>613</v>
      </c>
    </row>
    <row r="2257" spans="1:5" x14ac:dyDescent="0.2">
      <c r="A2257" s="157" t="s">
        <v>610</v>
      </c>
      <c r="B2257" s="159" t="s">
        <v>5075</v>
      </c>
      <c r="C2257" s="157" t="s">
        <v>5076</v>
      </c>
      <c r="D2257" s="157" t="s">
        <v>4910</v>
      </c>
      <c r="E2257" s="157" t="s">
        <v>656</v>
      </c>
    </row>
    <row r="2258" spans="1:5" x14ac:dyDescent="0.2">
      <c r="A2258" s="157" t="s">
        <v>610</v>
      </c>
      <c r="B2258" s="159" t="s">
        <v>5077</v>
      </c>
      <c r="C2258" s="157" t="s">
        <v>5078</v>
      </c>
      <c r="D2258" s="157" t="s">
        <v>4910</v>
      </c>
      <c r="E2258" s="157" t="s">
        <v>613</v>
      </c>
    </row>
    <row r="2259" spans="1:5" x14ac:dyDescent="0.2">
      <c r="A2259" s="157" t="s">
        <v>610</v>
      </c>
      <c r="B2259" s="159" t="s">
        <v>5079</v>
      </c>
      <c r="C2259" s="157" t="s">
        <v>5080</v>
      </c>
      <c r="D2259" s="157" t="s">
        <v>4910</v>
      </c>
      <c r="E2259" s="157" t="s">
        <v>613</v>
      </c>
    </row>
    <row r="2260" spans="1:5" x14ac:dyDescent="0.2">
      <c r="A2260" s="157" t="s">
        <v>610</v>
      </c>
      <c r="B2260" s="159" t="s">
        <v>5081</v>
      </c>
      <c r="C2260" s="157" t="s">
        <v>5082</v>
      </c>
      <c r="D2260" s="157" t="s">
        <v>4910</v>
      </c>
      <c r="E2260" s="157" t="s">
        <v>613</v>
      </c>
    </row>
    <row r="2261" spans="1:5" x14ac:dyDescent="0.2">
      <c r="A2261" s="157" t="s">
        <v>610</v>
      </c>
      <c r="B2261" s="159" t="s">
        <v>5083</v>
      </c>
      <c r="C2261" s="157" t="s">
        <v>5084</v>
      </c>
      <c r="D2261" s="157" t="s">
        <v>4910</v>
      </c>
      <c r="E2261" s="157" t="s">
        <v>656</v>
      </c>
    </row>
    <row r="2262" spans="1:5" x14ac:dyDescent="0.2">
      <c r="A2262" s="157" t="s">
        <v>610</v>
      </c>
      <c r="B2262" s="159" t="s">
        <v>5085</v>
      </c>
      <c r="C2262" s="157" t="s">
        <v>685</v>
      </c>
      <c r="D2262" s="157" t="s">
        <v>5086</v>
      </c>
      <c r="E2262" s="157" t="s">
        <v>656</v>
      </c>
    </row>
    <row r="2263" spans="1:5" x14ac:dyDescent="0.2">
      <c r="A2263" s="157" t="s">
        <v>610</v>
      </c>
      <c r="B2263" s="159" t="s">
        <v>5087</v>
      </c>
      <c r="C2263" s="157" t="s">
        <v>5088</v>
      </c>
      <c r="D2263" s="157" t="s">
        <v>5089</v>
      </c>
      <c r="E2263" s="157" t="s">
        <v>656</v>
      </c>
    </row>
    <row r="2264" spans="1:5" x14ac:dyDescent="0.2">
      <c r="A2264" s="157" t="s">
        <v>610</v>
      </c>
      <c r="B2264" s="159" t="s">
        <v>5090</v>
      </c>
      <c r="C2264" s="157" t="s">
        <v>5091</v>
      </c>
      <c r="D2264" s="157" t="s">
        <v>5089</v>
      </c>
      <c r="E2264" s="157" t="s">
        <v>656</v>
      </c>
    </row>
    <row r="2265" spans="1:5" x14ac:dyDescent="0.2">
      <c r="A2265" s="157" t="s">
        <v>610</v>
      </c>
      <c r="B2265" s="159" t="s">
        <v>5092</v>
      </c>
      <c r="C2265" s="157" t="s">
        <v>5093</v>
      </c>
      <c r="D2265" s="157" t="s">
        <v>5089</v>
      </c>
      <c r="E2265" s="157" t="s">
        <v>656</v>
      </c>
    </row>
    <row r="2266" spans="1:5" x14ac:dyDescent="0.2">
      <c r="A2266" s="157" t="s">
        <v>610</v>
      </c>
      <c r="B2266" s="159" t="s">
        <v>5094</v>
      </c>
      <c r="C2266" s="157" t="s">
        <v>5095</v>
      </c>
      <c r="D2266" s="157" t="s">
        <v>5089</v>
      </c>
      <c r="E2266" s="157" t="s">
        <v>656</v>
      </c>
    </row>
    <row r="2267" spans="1:5" x14ac:dyDescent="0.2">
      <c r="A2267" s="157" t="s">
        <v>610</v>
      </c>
      <c r="B2267" s="159" t="s">
        <v>5096</v>
      </c>
      <c r="C2267" s="157" t="s">
        <v>5097</v>
      </c>
      <c r="D2267" s="157" t="s">
        <v>5089</v>
      </c>
      <c r="E2267" s="157" t="s">
        <v>656</v>
      </c>
    </row>
    <row r="2268" spans="1:5" x14ac:dyDescent="0.2">
      <c r="A2268" s="157" t="s">
        <v>610</v>
      </c>
      <c r="B2268" s="159" t="s">
        <v>5098</v>
      </c>
      <c r="C2268" s="157" t="s">
        <v>5099</v>
      </c>
      <c r="D2268" s="157" t="s">
        <v>5089</v>
      </c>
      <c r="E2268" s="157" t="s">
        <v>656</v>
      </c>
    </row>
    <row r="2269" spans="1:5" x14ac:dyDescent="0.2">
      <c r="A2269" s="157" t="s">
        <v>610</v>
      </c>
      <c r="B2269" s="159" t="s">
        <v>5100</v>
      </c>
      <c r="C2269" s="157" t="s">
        <v>5101</v>
      </c>
      <c r="D2269" s="157" t="s">
        <v>5089</v>
      </c>
      <c r="E2269" s="157" t="s">
        <v>656</v>
      </c>
    </row>
    <row r="2270" spans="1:5" x14ac:dyDescent="0.2">
      <c r="A2270" s="157" t="s">
        <v>610</v>
      </c>
      <c r="B2270" s="159" t="s">
        <v>5102</v>
      </c>
      <c r="C2270" s="157" t="s">
        <v>5103</v>
      </c>
      <c r="D2270" s="157" t="s">
        <v>5089</v>
      </c>
      <c r="E2270" s="157" t="s">
        <v>656</v>
      </c>
    </row>
    <row r="2271" spans="1:5" x14ac:dyDescent="0.2">
      <c r="A2271" s="157" t="s">
        <v>610</v>
      </c>
      <c r="B2271" s="159" t="s">
        <v>5104</v>
      </c>
      <c r="C2271" s="157" t="s">
        <v>5105</v>
      </c>
      <c r="D2271" s="157" t="s">
        <v>5089</v>
      </c>
      <c r="E2271" s="157" t="s">
        <v>656</v>
      </c>
    </row>
    <row r="2272" spans="1:5" x14ac:dyDescent="0.2">
      <c r="A2272" s="157" t="s">
        <v>610</v>
      </c>
      <c r="B2272" s="159" t="s">
        <v>5106</v>
      </c>
      <c r="C2272" s="157" t="s">
        <v>5107</v>
      </c>
      <c r="D2272" s="157" t="s">
        <v>5089</v>
      </c>
      <c r="E2272" s="157" t="s">
        <v>656</v>
      </c>
    </row>
    <row r="2273" spans="1:5" x14ac:dyDescent="0.2">
      <c r="A2273" s="157" t="s">
        <v>610</v>
      </c>
      <c r="B2273" s="159" t="s">
        <v>5108</v>
      </c>
      <c r="C2273" s="157" t="s">
        <v>5109</v>
      </c>
      <c r="D2273" s="157" t="s">
        <v>5089</v>
      </c>
      <c r="E2273" s="157" t="s">
        <v>656</v>
      </c>
    </row>
    <row r="2274" spans="1:5" x14ac:dyDescent="0.2">
      <c r="A2274" s="157" t="s">
        <v>610</v>
      </c>
      <c r="B2274" s="159" t="s">
        <v>5110</v>
      </c>
      <c r="C2274" s="157" t="s">
        <v>5111</v>
      </c>
      <c r="D2274" s="157" t="s">
        <v>5089</v>
      </c>
      <c r="E2274" s="157" t="s">
        <v>656</v>
      </c>
    </row>
    <row r="2275" spans="1:5" x14ac:dyDescent="0.2">
      <c r="A2275" s="157" t="s">
        <v>610</v>
      </c>
      <c r="B2275" s="159" t="s">
        <v>5112</v>
      </c>
      <c r="C2275" s="157" t="s">
        <v>5113</v>
      </c>
      <c r="D2275" s="157" t="s">
        <v>5089</v>
      </c>
      <c r="E2275" s="157" t="s">
        <v>656</v>
      </c>
    </row>
    <row r="2276" spans="1:5" x14ac:dyDescent="0.2">
      <c r="A2276" s="157" t="s">
        <v>610</v>
      </c>
      <c r="B2276" s="159" t="s">
        <v>5114</v>
      </c>
      <c r="C2276" s="157" t="s">
        <v>5115</v>
      </c>
      <c r="D2276" s="157" t="s">
        <v>5089</v>
      </c>
      <c r="E2276" s="157" t="s">
        <v>656</v>
      </c>
    </row>
    <row r="2277" spans="1:5" x14ac:dyDescent="0.2">
      <c r="A2277" s="157" t="s">
        <v>610</v>
      </c>
      <c r="B2277" s="159" t="s">
        <v>5116</v>
      </c>
      <c r="C2277" s="157" t="s">
        <v>680</v>
      </c>
      <c r="D2277" s="157" t="s">
        <v>5089</v>
      </c>
      <c r="E2277" s="157" t="s">
        <v>656</v>
      </c>
    </row>
    <row r="2278" spans="1:5" x14ac:dyDescent="0.2">
      <c r="A2278" s="157" t="s">
        <v>610</v>
      </c>
      <c r="B2278" s="159" t="s">
        <v>5117</v>
      </c>
      <c r="C2278" s="157" t="s">
        <v>683</v>
      </c>
      <c r="D2278" s="157" t="s">
        <v>5089</v>
      </c>
      <c r="E2278" s="157" t="s">
        <v>656</v>
      </c>
    </row>
    <row r="2279" spans="1:5" x14ac:dyDescent="0.2">
      <c r="A2279" s="157" t="s">
        <v>610</v>
      </c>
      <c r="B2279" s="159" t="s">
        <v>5118</v>
      </c>
      <c r="C2279" s="157" t="s">
        <v>5119</v>
      </c>
      <c r="D2279" s="157" t="s">
        <v>5120</v>
      </c>
      <c r="E2279" s="157" t="s">
        <v>656</v>
      </c>
    </row>
    <row r="2280" spans="1:5" x14ac:dyDescent="0.2">
      <c r="A2280" s="157" t="s">
        <v>610</v>
      </c>
      <c r="B2280" s="159" t="s">
        <v>5121</v>
      </c>
      <c r="C2280" s="157" t="s">
        <v>5122</v>
      </c>
      <c r="D2280" s="157" t="s">
        <v>5120</v>
      </c>
      <c r="E2280" s="157" t="s">
        <v>656</v>
      </c>
    </row>
    <row r="2281" spans="1:5" x14ac:dyDescent="0.2">
      <c r="A2281" s="157" t="s">
        <v>610</v>
      </c>
      <c r="B2281" s="159" t="s">
        <v>5123</v>
      </c>
      <c r="C2281" s="157" t="s">
        <v>2282</v>
      </c>
      <c r="D2281" s="157" t="s">
        <v>5120</v>
      </c>
      <c r="E2281" s="157" t="s">
        <v>656</v>
      </c>
    </row>
    <row r="2282" spans="1:5" x14ac:dyDescent="0.2">
      <c r="A2282" s="157" t="s">
        <v>610</v>
      </c>
      <c r="B2282" s="159" t="s">
        <v>5124</v>
      </c>
      <c r="C2282" s="157" t="s">
        <v>5125</v>
      </c>
      <c r="D2282" s="157" t="s">
        <v>5120</v>
      </c>
      <c r="E2282" s="157" t="s">
        <v>656</v>
      </c>
    </row>
    <row r="2283" spans="1:5" x14ac:dyDescent="0.2">
      <c r="A2283" s="157" t="s">
        <v>610</v>
      </c>
      <c r="B2283" s="159" t="s">
        <v>5126</v>
      </c>
      <c r="C2283" s="157" t="s">
        <v>5127</v>
      </c>
      <c r="D2283" s="157" t="s">
        <v>5128</v>
      </c>
      <c r="E2283" s="157" t="s">
        <v>656</v>
      </c>
    </row>
    <row r="2284" spans="1:5" x14ac:dyDescent="0.2">
      <c r="A2284" s="157" t="s">
        <v>610</v>
      </c>
      <c r="B2284" s="159" t="s">
        <v>5129</v>
      </c>
      <c r="C2284" s="157" t="s">
        <v>5130</v>
      </c>
      <c r="D2284" s="157" t="s">
        <v>5128</v>
      </c>
      <c r="E2284" s="157" t="s">
        <v>656</v>
      </c>
    </row>
    <row r="2285" spans="1:5" x14ac:dyDescent="0.2">
      <c r="A2285" s="157" t="s">
        <v>610</v>
      </c>
      <c r="B2285" s="159" t="s">
        <v>5131</v>
      </c>
      <c r="C2285" s="157" t="s">
        <v>5132</v>
      </c>
      <c r="D2285" s="157" t="s">
        <v>5128</v>
      </c>
      <c r="E2285" s="157" t="s">
        <v>656</v>
      </c>
    </row>
    <row r="2286" spans="1:5" x14ac:dyDescent="0.2">
      <c r="A2286" s="157" t="s">
        <v>610</v>
      </c>
      <c r="B2286" s="159" t="s">
        <v>5133</v>
      </c>
      <c r="C2286" s="157" t="s">
        <v>5134</v>
      </c>
      <c r="D2286" s="157" t="s">
        <v>5128</v>
      </c>
      <c r="E2286" s="157" t="s">
        <v>656</v>
      </c>
    </row>
    <row r="2287" spans="1:5" x14ac:dyDescent="0.2">
      <c r="A2287" s="157" t="s">
        <v>610</v>
      </c>
      <c r="B2287" s="159" t="s">
        <v>5135</v>
      </c>
      <c r="C2287" s="157" t="s">
        <v>5136</v>
      </c>
      <c r="D2287" s="157" t="s">
        <v>5128</v>
      </c>
      <c r="E2287" s="157" t="s">
        <v>656</v>
      </c>
    </row>
    <row r="2288" spans="1:5" x14ac:dyDescent="0.2">
      <c r="A2288" s="157" t="s">
        <v>610</v>
      </c>
      <c r="B2288" s="159" t="s">
        <v>5137</v>
      </c>
      <c r="C2288" s="157" t="s">
        <v>5138</v>
      </c>
      <c r="D2288" s="157" t="s">
        <v>5128</v>
      </c>
      <c r="E2288" s="157" t="s">
        <v>656</v>
      </c>
    </row>
    <row r="2289" spans="1:5" x14ac:dyDescent="0.2">
      <c r="A2289" s="157" t="s">
        <v>610</v>
      </c>
      <c r="B2289" s="159" t="s">
        <v>5139</v>
      </c>
      <c r="C2289" s="157" t="s">
        <v>5140</v>
      </c>
      <c r="D2289" s="157" t="s">
        <v>5141</v>
      </c>
      <c r="E2289" s="157" t="s">
        <v>613</v>
      </c>
    </row>
    <row r="2290" spans="1:5" x14ac:dyDescent="0.2">
      <c r="A2290" s="157" t="s">
        <v>610</v>
      </c>
      <c r="B2290" s="159" t="s">
        <v>5142</v>
      </c>
      <c r="C2290" s="157" t="s">
        <v>5143</v>
      </c>
      <c r="D2290" s="157" t="s">
        <v>5141</v>
      </c>
      <c r="E2290" s="157" t="s">
        <v>666</v>
      </c>
    </row>
    <row r="2291" spans="1:5" x14ac:dyDescent="0.2">
      <c r="A2291" s="157" t="s">
        <v>610</v>
      </c>
      <c r="B2291" s="159" t="s">
        <v>5144</v>
      </c>
      <c r="C2291" s="157" t="s">
        <v>5145</v>
      </c>
      <c r="D2291" s="157" t="s">
        <v>5141</v>
      </c>
      <c r="E2291" s="157" t="s">
        <v>613</v>
      </c>
    </row>
    <row r="2292" spans="1:5" x14ac:dyDescent="0.2">
      <c r="A2292" s="157" t="s">
        <v>610</v>
      </c>
      <c r="B2292" s="159" t="s">
        <v>5146</v>
      </c>
      <c r="C2292" s="157" t="s">
        <v>5147</v>
      </c>
      <c r="D2292" s="157" t="s">
        <v>5141</v>
      </c>
      <c r="E2292" s="157" t="s">
        <v>666</v>
      </c>
    </row>
    <row r="2293" spans="1:5" x14ac:dyDescent="0.2">
      <c r="A2293" s="157" t="s">
        <v>610</v>
      </c>
      <c r="B2293" s="159" t="s">
        <v>5148</v>
      </c>
      <c r="C2293" s="157" t="s">
        <v>5149</v>
      </c>
      <c r="D2293" s="157" t="s">
        <v>5141</v>
      </c>
      <c r="E2293" s="157" t="s">
        <v>656</v>
      </c>
    </row>
    <row r="2294" spans="1:5" x14ac:dyDescent="0.2">
      <c r="A2294" s="157" t="s">
        <v>610</v>
      </c>
      <c r="B2294" s="159" t="s">
        <v>5150</v>
      </c>
      <c r="C2294" s="157" t="s">
        <v>5151</v>
      </c>
      <c r="D2294" s="157" t="s">
        <v>5141</v>
      </c>
      <c r="E2294" s="157" t="s">
        <v>656</v>
      </c>
    </row>
    <row r="2295" spans="1:5" x14ac:dyDescent="0.2">
      <c r="A2295" s="157" t="s">
        <v>610</v>
      </c>
      <c r="B2295" s="159" t="s">
        <v>5152</v>
      </c>
      <c r="C2295" s="157" t="s">
        <v>5153</v>
      </c>
      <c r="D2295" s="157" t="s">
        <v>5141</v>
      </c>
      <c r="E2295" s="157" t="s">
        <v>656</v>
      </c>
    </row>
    <row r="2296" spans="1:5" x14ac:dyDescent="0.2">
      <c r="A2296" s="157" t="s">
        <v>610</v>
      </c>
      <c r="B2296" s="159" t="s">
        <v>5154</v>
      </c>
      <c r="C2296" s="157" t="s">
        <v>5155</v>
      </c>
      <c r="D2296" s="157" t="s">
        <v>5141</v>
      </c>
      <c r="E2296" s="157" t="s">
        <v>613</v>
      </c>
    </row>
    <row r="2297" spans="1:5" x14ac:dyDescent="0.2">
      <c r="A2297" s="157" t="s">
        <v>610</v>
      </c>
      <c r="B2297" s="159" t="s">
        <v>5156</v>
      </c>
      <c r="C2297" s="157" t="s">
        <v>5157</v>
      </c>
      <c r="D2297" s="157" t="s">
        <v>5141</v>
      </c>
      <c r="E2297" s="157" t="s">
        <v>613</v>
      </c>
    </row>
    <row r="2298" spans="1:5" x14ac:dyDescent="0.2">
      <c r="A2298" s="157" t="s">
        <v>610</v>
      </c>
      <c r="B2298" s="159" t="s">
        <v>5158</v>
      </c>
      <c r="C2298" s="157" t="s">
        <v>5159</v>
      </c>
      <c r="D2298" s="157" t="s">
        <v>5141</v>
      </c>
      <c r="E2298" s="157" t="s">
        <v>656</v>
      </c>
    </row>
    <row r="2299" spans="1:5" x14ac:dyDescent="0.2">
      <c r="A2299" s="157" t="s">
        <v>610</v>
      </c>
      <c r="B2299" s="159" t="s">
        <v>5160</v>
      </c>
      <c r="C2299" s="157" t="s">
        <v>5161</v>
      </c>
      <c r="D2299" s="157" t="s">
        <v>5141</v>
      </c>
      <c r="E2299" s="157" t="s">
        <v>613</v>
      </c>
    </row>
    <row r="2300" spans="1:5" x14ac:dyDescent="0.2">
      <c r="A2300" s="157" t="s">
        <v>610</v>
      </c>
      <c r="B2300" s="159" t="s">
        <v>5162</v>
      </c>
      <c r="C2300" s="157" t="s">
        <v>2031</v>
      </c>
      <c r="D2300" s="157" t="s">
        <v>5141</v>
      </c>
      <c r="E2300" s="157" t="s">
        <v>656</v>
      </c>
    </row>
    <row r="2301" spans="1:5" x14ac:dyDescent="0.2">
      <c r="A2301" s="157" t="s">
        <v>610</v>
      </c>
      <c r="B2301" s="159" t="s">
        <v>5163</v>
      </c>
      <c r="C2301" s="157" t="s">
        <v>5164</v>
      </c>
      <c r="D2301" s="157" t="s">
        <v>5141</v>
      </c>
      <c r="E2301" s="157" t="s">
        <v>656</v>
      </c>
    </row>
    <row r="2302" spans="1:5" x14ac:dyDescent="0.2">
      <c r="A2302" s="157" t="s">
        <v>610</v>
      </c>
      <c r="B2302" s="159" t="s">
        <v>5165</v>
      </c>
      <c r="C2302" s="157" t="s">
        <v>5166</v>
      </c>
      <c r="D2302" s="157" t="s">
        <v>5141</v>
      </c>
      <c r="E2302" s="157" t="s">
        <v>656</v>
      </c>
    </row>
    <row r="2303" spans="1:5" x14ac:dyDescent="0.2">
      <c r="A2303" s="157" t="s">
        <v>610</v>
      </c>
      <c r="B2303" s="159" t="s">
        <v>5167</v>
      </c>
      <c r="C2303" s="157" t="s">
        <v>5168</v>
      </c>
      <c r="D2303" s="157" t="s">
        <v>5141</v>
      </c>
      <c r="E2303" s="157" t="s">
        <v>666</v>
      </c>
    </row>
    <row r="2304" spans="1:5" x14ac:dyDescent="0.2">
      <c r="A2304" s="157" t="s">
        <v>610</v>
      </c>
      <c r="B2304" s="159" t="s">
        <v>5169</v>
      </c>
      <c r="C2304" s="157" t="s">
        <v>5170</v>
      </c>
      <c r="D2304" s="157" t="s">
        <v>5141</v>
      </c>
      <c r="E2304" s="157" t="s">
        <v>656</v>
      </c>
    </row>
    <row r="2305" spans="1:5" x14ac:dyDescent="0.2">
      <c r="A2305" s="157" t="s">
        <v>610</v>
      </c>
      <c r="B2305" s="159" t="s">
        <v>5171</v>
      </c>
      <c r="C2305" s="157" t="s">
        <v>5172</v>
      </c>
      <c r="D2305" s="157" t="s">
        <v>5173</v>
      </c>
      <c r="E2305" s="157" t="s">
        <v>656</v>
      </c>
    </row>
    <row r="2306" spans="1:5" x14ac:dyDescent="0.2">
      <c r="A2306" s="157" t="s">
        <v>610</v>
      </c>
      <c r="B2306" s="159" t="s">
        <v>5174</v>
      </c>
      <c r="C2306" s="157" t="s">
        <v>5175</v>
      </c>
      <c r="D2306" s="157" t="s">
        <v>5173</v>
      </c>
      <c r="E2306" s="157" t="s">
        <v>656</v>
      </c>
    </row>
    <row r="2307" spans="1:5" x14ac:dyDescent="0.2">
      <c r="A2307" s="157" t="s">
        <v>610</v>
      </c>
      <c r="B2307" s="159" t="s">
        <v>5176</v>
      </c>
      <c r="C2307" s="157" t="s">
        <v>5177</v>
      </c>
      <c r="D2307" s="157" t="s">
        <v>5173</v>
      </c>
      <c r="E2307" s="157" t="s">
        <v>656</v>
      </c>
    </row>
    <row r="2308" spans="1:5" x14ac:dyDescent="0.2">
      <c r="A2308" s="157" t="s">
        <v>610</v>
      </c>
      <c r="B2308" s="159" t="s">
        <v>5178</v>
      </c>
      <c r="C2308" s="157" t="s">
        <v>687</v>
      </c>
      <c r="D2308" s="157" t="s">
        <v>5179</v>
      </c>
      <c r="E2308" s="157" t="s">
        <v>656</v>
      </c>
    </row>
    <row r="2309" spans="1:5" x14ac:dyDescent="0.2">
      <c r="A2309" s="157" t="s">
        <v>610</v>
      </c>
      <c r="B2309" s="159" t="s">
        <v>5180</v>
      </c>
      <c r="C2309" s="157" t="s">
        <v>739</v>
      </c>
      <c r="D2309" s="157" t="s">
        <v>5179</v>
      </c>
      <c r="E2309" s="157" t="s">
        <v>656</v>
      </c>
    </row>
    <row r="2310" spans="1:5" x14ac:dyDescent="0.2">
      <c r="A2310" s="157" t="s">
        <v>610</v>
      </c>
      <c r="B2310" s="159" t="s">
        <v>5181</v>
      </c>
      <c r="C2310" s="157" t="s">
        <v>690</v>
      </c>
      <c r="D2310" s="157" t="s">
        <v>5182</v>
      </c>
      <c r="E2310" s="157" t="s">
        <v>656</v>
      </c>
    </row>
    <row r="2311" spans="1:5" x14ac:dyDescent="0.2">
      <c r="A2311" s="157" t="s">
        <v>610</v>
      </c>
      <c r="B2311" s="159" t="s">
        <v>5183</v>
      </c>
      <c r="C2311" s="157" t="s">
        <v>693</v>
      </c>
      <c r="D2311" s="157" t="s">
        <v>5182</v>
      </c>
      <c r="E2311" s="157" t="s">
        <v>656</v>
      </c>
    </row>
    <row r="2312" spans="1:5" x14ac:dyDescent="0.2">
      <c r="A2312" s="157" t="s">
        <v>610</v>
      </c>
      <c r="B2312" s="159" t="s">
        <v>5184</v>
      </c>
      <c r="C2312" s="157" t="s">
        <v>5185</v>
      </c>
      <c r="D2312" s="157" t="s">
        <v>5186</v>
      </c>
      <c r="E2312" s="157" t="s">
        <v>656</v>
      </c>
    </row>
    <row r="2313" spans="1:5" x14ac:dyDescent="0.2">
      <c r="A2313" s="157" t="s">
        <v>610</v>
      </c>
      <c r="B2313" s="159" t="s">
        <v>5187</v>
      </c>
      <c r="C2313" s="157" t="s">
        <v>5188</v>
      </c>
      <c r="D2313" s="157" t="s">
        <v>5189</v>
      </c>
      <c r="E2313" s="157" t="s">
        <v>656</v>
      </c>
    </row>
    <row r="2314" spans="1:5" x14ac:dyDescent="0.2">
      <c r="A2314" s="157" t="s">
        <v>610</v>
      </c>
      <c r="B2314" s="159" t="s">
        <v>5190</v>
      </c>
      <c r="C2314" s="157" t="s">
        <v>5191</v>
      </c>
      <c r="D2314" s="157" t="s">
        <v>5192</v>
      </c>
      <c r="E2314" s="157" t="s">
        <v>656</v>
      </c>
    </row>
    <row r="2315" spans="1:5" x14ac:dyDescent="0.2">
      <c r="A2315" s="157" t="s">
        <v>610</v>
      </c>
      <c r="B2315" s="159" t="s">
        <v>5193</v>
      </c>
      <c r="C2315" s="157" t="s">
        <v>5194</v>
      </c>
      <c r="D2315" s="157" t="s">
        <v>5192</v>
      </c>
      <c r="E2315" s="157" t="s">
        <v>656</v>
      </c>
    </row>
    <row r="2316" spans="1:5" x14ac:dyDescent="0.2">
      <c r="A2316" s="157" t="s">
        <v>610</v>
      </c>
      <c r="B2316" s="159" t="s">
        <v>5195</v>
      </c>
      <c r="C2316" s="157" t="s">
        <v>5196</v>
      </c>
      <c r="D2316" s="157" t="s">
        <v>5192</v>
      </c>
      <c r="E2316" s="157" t="s">
        <v>656</v>
      </c>
    </row>
    <row r="2317" spans="1:5" x14ac:dyDescent="0.2">
      <c r="A2317" s="157" t="s">
        <v>610</v>
      </c>
      <c r="B2317" s="159" t="s">
        <v>5197</v>
      </c>
      <c r="C2317" s="157" t="s">
        <v>5198</v>
      </c>
      <c r="D2317" s="157" t="s">
        <v>5192</v>
      </c>
      <c r="E2317" s="157" t="s">
        <v>656</v>
      </c>
    </row>
    <row r="2318" spans="1:5" x14ac:dyDescent="0.2">
      <c r="A2318" s="157" t="s">
        <v>610</v>
      </c>
      <c r="B2318" s="159" t="s">
        <v>5199</v>
      </c>
      <c r="C2318" s="157" t="s">
        <v>5200</v>
      </c>
      <c r="D2318" s="157" t="s">
        <v>5192</v>
      </c>
      <c r="E2318" s="157" t="s">
        <v>656</v>
      </c>
    </row>
    <row r="2319" spans="1:5" x14ac:dyDescent="0.2">
      <c r="A2319" s="157" t="s">
        <v>610</v>
      </c>
      <c r="B2319" s="159" t="s">
        <v>5201</v>
      </c>
      <c r="C2319" s="157" t="s">
        <v>5202</v>
      </c>
      <c r="D2319" s="157" t="s">
        <v>5192</v>
      </c>
      <c r="E2319" s="157" t="s">
        <v>656</v>
      </c>
    </row>
    <row r="2320" spans="1:5" x14ac:dyDescent="0.2">
      <c r="A2320" s="157" t="s">
        <v>610</v>
      </c>
      <c r="B2320" s="159" t="s">
        <v>5203</v>
      </c>
      <c r="C2320" s="157" t="s">
        <v>5204</v>
      </c>
      <c r="D2320" s="157" t="s">
        <v>5192</v>
      </c>
      <c r="E2320" s="157" t="s">
        <v>656</v>
      </c>
    </row>
    <row r="2321" spans="1:5" x14ac:dyDescent="0.2">
      <c r="A2321" s="157" t="s">
        <v>610</v>
      </c>
      <c r="B2321" s="159" t="s">
        <v>5205</v>
      </c>
      <c r="C2321" s="157" t="s">
        <v>5206</v>
      </c>
      <c r="D2321" s="157" t="s">
        <v>5192</v>
      </c>
      <c r="E2321" s="157" t="s">
        <v>656</v>
      </c>
    </row>
    <row r="2322" spans="1:5" x14ac:dyDescent="0.2">
      <c r="A2322" s="157" t="s">
        <v>610</v>
      </c>
      <c r="B2322" s="159" t="s">
        <v>5207</v>
      </c>
      <c r="C2322" s="157" t="s">
        <v>5208</v>
      </c>
      <c r="D2322" s="157" t="s">
        <v>5192</v>
      </c>
      <c r="E2322" s="157" t="s">
        <v>656</v>
      </c>
    </row>
    <row r="2323" spans="1:5" x14ac:dyDescent="0.2">
      <c r="A2323" s="157" t="s">
        <v>610</v>
      </c>
      <c r="B2323" s="159" t="s">
        <v>5209</v>
      </c>
      <c r="C2323" s="157" t="s">
        <v>5210</v>
      </c>
      <c r="D2323" s="157" t="s">
        <v>5192</v>
      </c>
      <c r="E2323" s="157" t="s">
        <v>656</v>
      </c>
    </row>
    <row r="2324" spans="1:5" x14ac:dyDescent="0.2">
      <c r="A2324" s="157" t="s">
        <v>610</v>
      </c>
      <c r="B2324" s="159" t="s">
        <v>5211</v>
      </c>
      <c r="C2324" s="157" t="s">
        <v>5212</v>
      </c>
      <c r="D2324" s="157" t="s">
        <v>5192</v>
      </c>
      <c r="E2324" s="157" t="s">
        <v>656</v>
      </c>
    </row>
    <row r="2325" spans="1:5" x14ac:dyDescent="0.2">
      <c r="A2325" s="157" t="s">
        <v>610</v>
      </c>
      <c r="B2325" s="159" t="s">
        <v>5213</v>
      </c>
      <c r="C2325" s="157" t="s">
        <v>5214</v>
      </c>
      <c r="D2325" s="157" t="s">
        <v>5192</v>
      </c>
      <c r="E2325" s="157" t="s">
        <v>656</v>
      </c>
    </row>
    <row r="2326" spans="1:5" x14ac:dyDescent="0.2">
      <c r="A2326" s="157" t="s">
        <v>610</v>
      </c>
      <c r="B2326" s="159" t="s">
        <v>5215</v>
      </c>
      <c r="C2326" s="157" t="s">
        <v>5216</v>
      </c>
      <c r="D2326" s="157" t="s">
        <v>5192</v>
      </c>
      <c r="E2326" s="157" t="s">
        <v>656</v>
      </c>
    </row>
    <row r="2327" spans="1:5" x14ac:dyDescent="0.2">
      <c r="A2327" s="157" t="s">
        <v>610</v>
      </c>
      <c r="B2327" s="159" t="s">
        <v>5217</v>
      </c>
      <c r="C2327" s="157" t="s">
        <v>5218</v>
      </c>
      <c r="D2327" s="157" t="s">
        <v>5192</v>
      </c>
      <c r="E2327" s="157" t="s">
        <v>656</v>
      </c>
    </row>
    <row r="2328" spans="1:5" x14ac:dyDescent="0.2">
      <c r="A2328" s="157" t="s">
        <v>610</v>
      </c>
      <c r="B2328" s="159" t="s">
        <v>5219</v>
      </c>
      <c r="C2328" s="157" t="s">
        <v>5220</v>
      </c>
      <c r="D2328" s="157" t="s">
        <v>5192</v>
      </c>
      <c r="E2328" s="157" t="s">
        <v>656</v>
      </c>
    </row>
    <row r="2329" spans="1:5" x14ac:dyDescent="0.2">
      <c r="A2329" s="157" t="s">
        <v>610</v>
      </c>
      <c r="B2329" s="159" t="s">
        <v>5221</v>
      </c>
      <c r="C2329" s="157" t="s">
        <v>5222</v>
      </c>
      <c r="D2329" s="157" t="s">
        <v>5192</v>
      </c>
      <c r="E2329" s="157" t="s">
        <v>656</v>
      </c>
    </row>
    <row r="2330" spans="1:5" x14ac:dyDescent="0.2">
      <c r="A2330" s="157" t="s">
        <v>610</v>
      </c>
      <c r="B2330" s="159" t="s">
        <v>5223</v>
      </c>
      <c r="C2330" s="157" t="s">
        <v>685</v>
      </c>
      <c r="D2330" s="157" t="s">
        <v>5224</v>
      </c>
      <c r="E2330" s="157" t="s">
        <v>656</v>
      </c>
    </row>
    <row r="2331" spans="1:5" x14ac:dyDescent="0.2">
      <c r="A2331" s="157" t="s">
        <v>610</v>
      </c>
      <c r="B2331" s="159" t="s">
        <v>5225</v>
      </c>
      <c r="C2331" s="157" t="s">
        <v>4858</v>
      </c>
      <c r="D2331" s="157" t="s">
        <v>5226</v>
      </c>
      <c r="E2331" s="157" t="s">
        <v>656</v>
      </c>
    </row>
    <row r="2332" spans="1:5" x14ac:dyDescent="0.2">
      <c r="A2332" s="157" t="s">
        <v>610</v>
      </c>
      <c r="B2332" s="159" t="s">
        <v>5227</v>
      </c>
      <c r="C2332" s="157" t="s">
        <v>680</v>
      </c>
      <c r="D2332" s="157" t="s">
        <v>5226</v>
      </c>
      <c r="E2332" s="157" t="s">
        <v>656</v>
      </c>
    </row>
    <row r="2333" spans="1:5" x14ac:dyDescent="0.2">
      <c r="A2333" s="157" t="s">
        <v>610</v>
      </c>
      <c r="B2333" s="159" t="s">
        <v>5228</v>
      </c>
      <c r="C2333" s="157" t="s">
        <v>683</v>
      </c>
      <c r="D2333" s="157" t="s">
        <v>5226</v>
      </c>
      <c r="E2333" s="157" t="s">
        <v>656</v>
      </c>
    </row>
    <row r="2334" spans="1:5" x14ac:dyDescent="0.2">
      <c r="A2334" s="157" t="s">
        <v>610</v>
      </c>
      <c r="B2334" s="159" t="s">
        <v>5229</v>
      </c>
      <c r="C2334" s="157" t="s">
        <v>5230</v>
      </c>
      <c r="D2334" s="157" t="s">
        <v>5231</v>
      </c>
      <c r="E2334" s="157" t="s">
        <v>656</v>
      </c>
    </row>
    <row r="2335" spans="1:5" x14ac:dyDescent="0.2">
      <c r="A2335" s="157" t="s">
        <v>610</v>
      </c>
      <c r="B2335" s="159" t="s">
        <v>5232</v>
      </c>
      <c r="C2335" s="157" t="s">
        <v>4861</v>
      </c>
      <c r="D2335" s="157" t="s">
        <v>5233</v>
      </c>
      <c r="E2335" s="157" t="s">
        <v>656</v>
      </c>
    </row>
    <row r="2336" spans="1:5" x14ac:dyDescent="0.2">
      <c r="A2336" s="157" t="s">
        <v>610</v>
      </c>
      <c r="B2336" s="159" t="s">
        <v>5234</v>
      </c>
      <c r="C2336" s="157" t="s">
        <v>5235</v>
      </c>
      <c r="D2336" s="157" t="s">
        <v>5236</v>
      </c>
      <c r="E2336" s="157" t="s">
        <v>656</v>
      </c>
    </row>
    <row r="2337" spans="1:5" x14ac:dyDescent="0.2">
      <c r="A2337" s="157" t="s">
        <v>610</v>
      </c>
      <c r="B2337" s="159" t="s">
        <v>5237</v>
      </c>
      <c r="C2337" s="157" t="s">
        <v>5238</v>
      </c>
      <c r="D2337" s="157" t="s">
        <v>5236</v>
      </c>
      <c r="E2337" s="157" t="s">
        <v>656</v>
      </c>
    </row>
    <row r="2338" spans="1:5" x14ac:dyDescent="0.2">
      <c r="A2338" s="157" t="s">
        <v>610</v>
      </c>
      <c r="B2338" s="159" t="s">
        <v>5239</v>
      </c>
      <c r="C2338" s="157" t="s">
        <v>687</v>
      </c>
      <c r="D2338" s="157" t="s">
        <v>5240</v>
      </c>
      <c r="E2338" s="157" t="s">
        <v>656</v>
      </c>
    </row>
    <row r="2339" spans="1:5" x14ac:dyDescent="0.2">
      <c r="A2339" s="157" t="s">
        <v>610</v>
      </c>
      <c r="B2339" s="159" t="s">
        <v>5241</v>
      </c>
      <c r="C2339" s="157" t="s">
        <v>739</v>
      </c>
      <c r="D2339" s="157" t="s">
        <v>5240</v>
      </c>
      <c r="E2339" s="157" t="s">
        <v>656</v>
      </c>
    </row>
    <row r="2340" spans="1:5" x14ac:dyDescent="0.2">
      <c r="A2340" s="157" t="s">
        <v>610</v>
      </c>
      <c r="B2340" s="159" t="s">
        <v>5242</v>
      </c>
      <c r="C2340" s="157" t="s">
        <v>690</v>
      </c>
      <c r="D2340" s="157" t="s">
        <v>5243</v>
      </c>
      <c r="E2340" s="157" t="s">
        <v>656</v>
      </c>
    </row>
    <row r="2341" spans="1:5" x14ac:dyDescent="0.2">
      <c r="A2341" s="157" t="s">
        <v>610</v>
      </c>
      <c r="B2341" s="159" t="s">
        <v>5244</v>
      </c>
      <c r="C2341" s="157" t="s">
        <v>693</v>
      </c>
      <c r="D2341" s="157" t="s">
        <v>5243</v>
      </c>
      <c r="E2341" s="157" t="s">
        <v>656</v>
      </c>
    </row>
    <row r="2342" spans="1:5" x14ac:dyDescent="0.2">
      <c r="A2342" s="157" t="s">
        <v>610</v>
      </c>
      <c r="B2342" s="159" t="s">
        <v>5245</v>
      </c>
      <c r="C2342" s="157" t="s">
        <v>5246</v>
      </c>
      <c r="D2342" s="157" t="s">
        <v>5247</v>
      </c>
      <c r="E2342" s="157" t="s">
        <v>656</v>
      </c>
    </row>
    <row r="2343" spans="1:5" x14ac:dyDescent="0.2">
      <c r="A2343" s="157" t="s">
        <v>610</v>
      </c>
      <c r="B2343" s="159" t="s">
        <v>5248</v>
      </c>
      <c r="C2343" s="157" t="s">
        <v>5249</v>
      </c>
      <c r="D2343" s="157" t="s">
        <v>5250</v>
      </c>
      <c r="E2343" s="157" t="s">
        <v>656</v>
      </c>
    </row>
    <row r="2344" spans="1:5" x14ac:dyDescent="0.2">
      <c r="A2344" s="157" t="s">
        <v>610</v>
      </c>
      <c r="B2344" s="159" t="s">
        <v>5251</v>
      </c>
      <c r="C2344" s="157" t="s">
        <v>5252</v>
      </c>
      <c r="D2344" s="157" t="s">
        <v>5253</v>
      </c>
      <c r="E2344" s="157" t="s">
        <v>656</v>
      </c>
    </row>
    <row r="2345" spans="1:5" x14ac:dyDescent="0.2">
      <c r="A2345" s="157" t="s">
        <v>610</v>
      </c>
      <c r="B2345" s="159" t="s">
        <v>5254</v>
      </c>
      <c r="C2345" s="157" t="s">
        <v>5255</v>
      </c>
      <c r="D2345" s="157" t="s">
        <v>5253</v>
      </c>
      <c r="E2345" s="157" t="s">
        <v>656</v>
      </c>
    </row>
    <row r="2346" spans="1:5" x14ac:dyDescent="0.2">
      <c r="A2346" s="157" t="s">
        <v>610</v>
      </c>
      <c r="B2346" s="159" t="s">
        <v>5256</v>
      </c>
      <c r="C2346" s="157" t="s">
        <v>5257</v>
      </c>
      <c r="D2346" s="157" t="s">
        <v>5253</v>
      </c>
      <c r="E2346" s="157" t="s">
        <v>656</v>
      </c>
    </row>
    <row r="2347" spans="1:5" x14ac:dyDescent="0.2">
      <c r="A2347" s="157" t="s">
        <v>610</v>
      </c>
      <c r="B2347" s="159" t="s">
        <v>5258</v>
      </c>
      <c r="C2347" s="157" t="s">
        <v>5259</v>
      </c>
      <c r="D2347" s="157" t="s">
        <v>5253</v>
      </c>
      <c r="E2347" s="157" t="s">
        <v>656</v>
      </c>
    </row>
    <row r="2348" spans="1:5" x14ac:dyDescent="0.2">
      <c r="A2348" s="157" t="s">
        <v>610</v>
      </c>
      <c r="B2348" s="159" t="s">
        <v>5260</v>
      </c>
      <c r="C2348" s="157" t="s">
        <v>5261</v>
      </c>
      <c r="D2348" s="157" t="s">
        <v>5253</v>
      </c>
      <c r="E2348" s="157" t="s">
        <v>656</v>
      </c>
    </row>
    <row r="2349" spans="1:5" x14ac:dyDescent="0.2">
      <c r="A2349" s="157" t="s">
        <v>610</v>
      </c>
      <c r="B2349" s="159" t="s">
        <v>5262</v>
      </c>
      <c r="C2349" s="157" t="s">
        <v>5263</v>
      </c>
      <c r="D2349" s="157" t="s">
        <v>5253</v>
      </c>
      <c r="E2349" s="157" t="s">
        <v>656</v>
      </c>
    </row>
    <row r="2350" spans="1:5" x14ac:dyDescent="0.2">
      <c r="A2350" s="157" t="s">
        <v>610</v>
      </c>
      <c r="B2350" s="159" t="s">
        <v>5264</v>
      </c>
      <c r="C2350" s="157" t="s">
        <v>5265</v>
      </c>
      <c r="D2350" s="157" t="s">
        <v>5253</v>
      </c>
      <c r="E2350" s="157" t="s">
        <v>656</v>
      </c>
    </row>
    <row r="2351" spans="1:5" x14ac:dyDescent="0.2">
      <c r="A2351" s="157" t="s">
        <v>610</v>
      </c>
      <c r="B2351" s="159" t="s">
        <v>5266</v>
      </c>
      <c r="C2351" s="157" t="s">
        <v>685</v>
      </c>
      <c r="D2351" s="157" t="s">
        <v>5253</v>
      </c>
      <c r="E2351" s="157" t="s">
        <v>656</v>
      </c>
    </row>
    <row r="2352" spans="1:5" x14ac:dyDescent="0.2">
      <c r="A2352" s="157" t="s">
        <v>610</v>
      </c>
      <c r="B2352" s="159" t="s">
        <v>5267</v>
      </c>
      <c r="C2352" s="157" t="s">
        <v>5268</v>
      </c>
      <c r="D2352" s="157" t="s">
        <v>5269</v>
      </c>
      <c r="E2352" s="157" t="s">
        <v>656</v>
      </c>
    </row>
    <row r="2353" spans="1:5" x14ac:dyDescent="0.2">
      <c r="A2353" s="157" t="s">
        <v>610</v>
      </c>
      <c r="B2353" s="159" t="s">
        <v>5270</v>
      </c>
      <c r="C2353" s="157" t="s">
        <v>680</v>
      </c>
      <c r="D2353" s="157" t="s">
        <v>5269</v>
      </c>
      <c r="E2353" s="157" t="s">
        <v>656</v>
      </c>
    </row>
    <row r="2354" spans="1:5" x14ac:dyDescent="0.2">
      <c r="A2354" s="157" t="s">
        <v>610</v>
      </c>
      <c r="B2354" s="159" t="s">
        <v>5271</v>
      </c>
      <c r="C2354" s="157" t="s">
        <v>683</v>
      </c>
      <c r="D2354" s="157" t="s">
        <v>5269</v>
      </c>
      <c r="E2354" s="157" t="s">
        <v>656</v>
      </c>
    </row>
    <row r="2355" spans="1:5" x14ac:dyDescent="0.2">
      <c r="A2355" s="157" t="s">
        <v>610</v>
      </c>
      <c r="B2355" s="159" t="s">
        <v>5272</v>
      </c>
      <c r="C2355" s="157" t="s">
        <v>5273</v>
      </c>
      <c r="D2355" s="157" t="s">
        <v>5274</v>
      </c>
      <c r="E2355" s="157" t="s">
        <v>656</v>
      </c>
    </row>
    <row r="2356" spans="1:5" x14ac:dyDescent="0.2">
      <c r="A2356" s="157" t="s">
        <v>610</v>
      </c>
      <c r="B2356" s="159" t="s">
        <v>5275</v>
      </c>
      <c r="C2356" s="157" t="s">
        <v>687</v>
      </c>
      <c r="D2356" s="157" t="s">
        <v>5276</v>
      </c>
      <c r="E2356" s="157" t="s">
        <v>656</v>
      </c>
    </row>
    <row r="2357" spans="1:5" x14ac:dyDescent="0.2">
      <c r="A2357" s="157" t="s">
        <v>610</v>
      </c>
      <c r="B2357" s="159" t="s">
        <v>5277</v>
      </c>
      <c r="C2357" s="157" t="s">
        <v>739</v>
      </c>
      <c r="D2357" s="157" t="s">
        <v>5276</v>
      </c>
      <c r="E2357" s="157" t="s">
        <v>656</v>
      </c>
    </row>
    <row r="2358" spans="1:5" x14ac:dyDescent="0.2">
      <c r="A2358" s="157" t="s">
        <v>610</v>
      </c>
      <c r="B2358" s="159" t="s">
        <v>5278</v>
      </c>
      <c r="C2358" s="157" t="s">
        <v>690</v>
      </c>
      <c r="D2358" s="157" t="s">
        <v>5279</v>
      </c>
      <c r="E2358" s="157" t="s">
        <v>656</v>
      </c>
    </row>
    <row r="2359" spans="1:5" x14ac:dyDescent="0.2">
      <c r="A2359" s="157" t="s">
        <v>610</v>
      </c>
      <c r="B2359" s="159" t="s">
        <v>5280</v>
      </c>
      <c r="C2359" s="157" t="s">
        <v>693</v>
      </c>
      <c r="D2359" s="157" t="s">
        <v>5279</v>
      </c>
      <c r="E2359" s="157" t="s">
        <v>656</v>
      </c>
    </row>
    <row r="2360" spans="1:5" x14ac:dyDescent="0.2">
      <c r="A2360" s="157" t="s">
        <v>610</v>
      </c>
      <c r="B2360" s="159" t="s">
        <v>5281</v>
      </c>
      <c r="C2360" s="157" t="s">
        <v>5282</v>
      </c>
      <c r="D2360" s="157" t="s">
        <v>5283</v>
      </c>
      <c r="E2360" s="157" t="s">
        <v>613</v>
      </c>
    </row>
    <row r="2361" spans="1:5" x14ac:dyDescent="0.2">
      <c r="A2361" s="157" t="s">
        <v>610</v>
      </c>
      <c r="B2361" s="159" t="s">
        <v>5284</v>
      </c>
      <c r="C2361" s="157" t="s">
        <v>5285</v>
      </c>
      <c r="D2361" s="157" t="s">
        <v>5283</v>
      </c>
      <c r="E2361" s="157" t="s">
        <v>656</v>
      </c>
    </row>
    <row r="2362" spans="1:5" x14ac:dyDescent="0.2">
      <c r="A2362" s="157" t="s">
        <v>610</v>
      </c>
      <c r="B2362" s="159" t="s">
        <v>5286</v>
      </c>
      <c r="C2362" s="157" t="s">
        <v>5287</v>
      </c>
      <c r="D2362" s="157" t="s">
        <v>5283</v>
      </c>
      <c r="E2362" s="157" t="s">
        <v>656</v>
      </c>
    </row>
    <row r="2363" spans="1:5" x14ac:dyDescent="0.2">
      <c r="A2363" s="157" t="s">
        <v>610</v>
      </c>
      <c r="B2363" s="159" t="s">
        <v>5288</v>
      </c>
      <c r="C2363" s="157" t="s">
        <v>5289</v>
      </c>
      <c r="D2363" s="157" t="s">
        <v>5283</v>
      </c>
      <c r="E2363" s="157" t="s">
        <v>656</v>
      </c>
    </row>
    <row r="2364" spans="1:5" x14ac:dyDescent="0.2">
      <c r="A2364" s="157" t="s">
        <v>610</v>
      </c>
      <c r="B2364" s="159" t="s">
        <v>5290</v>
      </c>
      <c r="C2364" s="157" t="s">
        <v>5291</v>
      </c>
      <c r="D2364" s="157" t="s">
        <v>5283</v>
      </c>
      <c r="E2364" s="157" t="s">
        <v>613</v>
      </c>
    </row>
    <row r="2365" spans="1:5" x14ac:dyDescent="0.2">
      <c r="A2365" s="157" t="s">
        <v>610</v>
      </c>
      <c r="B2365" s="159" t="s">
        <v>5292</v>
      </c>
      <c r="C2365" s="157" t="s">
        <v>5293</v>
      </c>
      <c r="D2365" s="157" t="s">
        <v>5283</v>
      </c>
      <c r="E2365" s="157" t="s">
        <v>666</v>
      </c>
    </row>
    <row r="2366" spans="1:5" x14ac:dyDescent="0.2">
      <c r="A2366" s="157" t="s">
        <v>610</v>
      </c>
      <c r="B2366" s="159" t="s">
        <v>5294</v>
      </c>
      <c r="C2366" s="157" t="s">
        <v>5295</v>
      </c>
      <c r="D2366" s="157" t="s">
        <v>5283</v>
      </c>
      <c r="E2366" s="157" t="s">
        <v>656</v>
      </c>
    </row>
    <row r="2367" spans="1:5" x14ac:dyDescent="0.2">
      <c r="A2367" s="157" t="s">
        <v>610</v>
      </c>
      <c r="B2367" s="159" t="s">
        <v>5296</v>
      </c>
      <c r="C2367" s="157" t="s">
        <v>5297</v>
      </c>
      <c r="D2367" s="157" t="s">
        <v>5283</v>
      </c>
      <c r="E2367" s="157" t="s">
        <v>656</v>
      </c>
    </row>
    <row r="2368" spans="1:5" x14ac:dyDescent="0.2">
      <c r="A2368" s="157" t="s">
        <v>610</v>
      </c>
      <c r="B2368" s="159" t="s">
        <v>5298</v>
      </c>
      <c r="C2368" s="157" t="s">
        <v>5299</v>
      </c>
      <c r="D2368" s="157" t="s">
        <v>5283</v>
      </c>
      <c r="E2368" s="157" t="s">
        <v>656</v>
      </c>
    </row>
    <row r="2369" spans="1:5" x14ac:dyDescent="0.2">
      <c r="A2369" s="157" t="s">
        <v>610</v>
      </c>
      <c r="B2369" s="159" t="s">
        <v>5300</v>
      </c>
      <c r="C2369" s="157" t="s">
        <v>5301</v>
      </c>
      <c r="D2369" s="157" t="s">
        <v>5283</v>
      </c>
      <c r="E2369" s="157" t="s">
        <v>656</v>
      </c>
    </row>
    <row r="2370" spans="1:5" x14ac:dyDescent="0.2">
      <c r="A2370" s="157" t="s">
        <v>610</v>
      </c>
      <c r="B2370" s="159" t="s">
        <v>5302</v>
      </c>
      <c r="C2370" s="157" t="s">
        <v>2320</v>
      </c>
      <c r="D2370" s="157" t="s">
        <v>5283</v>
      </c>
      <c r="E2370" s="157" t="s">
        <v>656</v>
      </c>
    </row>
    <row r="2371" spans="1:5" x14ac:dyDescent="0.2">
      <c r="A2371" s="157" t="s">
        <v>610</v>
      </c>
      <c r="B2371" s="159" t="s">
        <v>5303</v>
      </c>
      <c r="C2371" s="157" t="s">
        <v>5304</v>
      </c>
      <c r="D2371" s="157" t="s">
        <v>5283</v>
      </c>
      <c r="E2371" s="157" t="s">
        <v>613</v>
      </c>
    </row>
    <row r="2372" spans="1:5" x14ac:dyDescent="0.2">
      <c r="A2372" s="157" t="s">
        <v>610</v>
      </c>
      <c r="B2372" s="159" t="s">
        <v>5305</v>
      </c>
      <c r="C2372" s="157" t="s">
        <v>5306</v>
      </c>
      <c r="D2372" s="157" t="s">
        <v>5283</v>
      </c>
      <c r="E2372" s="157" t="s">
        <v>656</v>
      </c>
    </row>
    <row r="2373" spans="1:5" x14ac:dyDescent="0.2">
      <c r="A2373" s="157" t="s">
        <v>610</v>
      </c>
      <c r="B2373" s="159" t="s">
        <v>5307</v>
      </c>
      <c r="C2373" s="157" t="s">
        <v>5308</v>
      </c>
      <c r="D2373" s="157" t="s">
        <v>5283</v>
      </c>
      <c r="E2373" s="157" t="s">
        <v>656</v>
      </c>
    </row>
    <row r="2374" spans="1:5" x14ac:dyDescent="0.2">
      <c r="A2374" s="157" t="s">
        <v>610</v>
      </c>
      <c r="B2374" s="159" t="s">
        <v>5309</v>
      </c>
      <c r="C2374" s="157" t="s">
        <v>5310</v>
      </c>
      <c r="D2374" s="157" t="s">
        <v>5283</v>
      </c>
      <c r="E2374" s="157" t="s">
        <v>656</v>
      </c>
    </row>
    <row r="2375" spans="1:5" x14ac:dyDescent="0.2">
      <c r="A2375" s="157" t="s">
        <v>610</v>
      </c>
      <c r="B2375" s="159" t="s">
        <v>5311</v>
      </c>
      <c r="C2375" s="157" t="s">
        <v>680</v>
      </c>
      <c r="D2375" s="157" t="s">
        <v>5283</v>
      </c>
      <c r="E2375" s="157" t="s">
        <v>656</v>
      </c>
    </row>
    <row r="2376" spans="1:5" x14ac:dyDescent="0.2">
      <c r="A2376" s="157" t="s">
        <v>610</v>
      </c>
      <c r="B2376" s="159" t="s">
        <v>5312</v>
      </c>
      <c r="C2376" s="157" t="s">
        <v>683</v>
      </c>
      <c r="D2376" s="157" t="s">
        <v>5283</v>
      </c>
      <c r="E2376" s="157" t="s">
        <v>656</v>
      </c>
    </row>
    <row r="2377" spans="1:5" x14ac:dyDescent="0.2">
      <c r="A2377" s="157" t="s">
        <v>610</v>
      </c>
      <c r="B2377" s="159" t="s">
        <v>5313</v>
      </c>
      <c r="C2377" s="157" t="s">
        <v>685</v>
      </c>
      <c r="D2377" s="157" t="s">
        <v>5283</v>
      </c>
      <c r="E2377" s="157" t="s">
        <v>656</v>
      </c>
    </row>
    <row r="2378" spans="1:5" x14ac:dyDescent="0.2">
      <c r="A2378" s="157" t="s">
        <v>610</v>
      </c>
      <c r="B2378" s="159" t="s">
        <v>5314</v>
      </c>
      <c r="C2378" s="157" t="s">
        <v>687</v>
      </c>
      <c r="D2378" s="157" t="s">
        <v>5315</v>
      </c>
      <c r="E2378" s="157" t="s">
        <v>656</v>
      </c>
    </row>
    <row r="2379" spans="1:5" x14ac:dyDescent="0.2">
      <c r="A2379" s="157" t="s">
        <v>610</v>
      </c>
      <c r="B2379" s="159" t="s">
        <v>5316</v>
      </c>
      <c r="C2379" s="157" t="s">
        <v>739</v>
      </c>
      <c r="D2379" s="157" t="s">
        <v>5315</v>
      </c>
      <c r="E2379" s="157" t="s">
        <v>656</v>
      </c>
    </row>
    <row r="2380" spans="1:5" x14ac:dyDescent="0.2">
      <c r="A2380" s="157" t="s">
        <v>610</v>
      </c>
      <c r="B2380" s="159" t="s">
        <v>5317</v>
      </c>
      <c r="C2380" s="157" t="s">
        <v>690</v>
      </c>
      <c r="D2380" s="157" t="s">
        <v>5318</v>
      </c>
      <c r="E2380" s="157" t="s">
        <v>656</v>
      </c>
    </row>
    <row r="2381" spans="1:5" x14ac:dyDescent="0.2">
      <c r="A2381" s="157" t="s">
        <v>610</v>
      </c>
      <c r="B2381" s="159" t="s">
        <v>5319</v>
      </c>
      <c r="C2381" s="157" t="s">
        <v>693</v>
      </c>
      <c r="D2381" s="157" t="s">
        <v>5318</v>
      </c>
      <c r="E2381" s="157" t="s">
        <v>656</v>
      </c>
    </row>
    <row r="2382" spans="1:5" x14ac:dyDescent="0.2">
      <c r="A2382" s="157" t="s">
        <v>610</v>
      </c>
      <c r="B2382" s="159" t="s">
        <v>5320</v>
      </c>
      <c r="C2382" s="157" t="s">
        <v>5321</v>
      </c>
      <c r="D2382" s="157" t="s">
        <v>5322</v>
      </c>
      <c r="E2382" s="157" t="s">
        <v>656</v>
      </c>
    </row>
    <row r="2383" spans="1:5" x14ac:dyDescent="0.2">
      <c r="A2383" s="157" t="s">
        <v>610</v>
      </c>
      <c r="B2383" s="159" t="s">
        <v>5323</v>
      </c>
      <c r="C2383" s="157" t="s">
        <v>5324</v>
      </c>
      <c r="D2383" s="157" t="s">
        <v>5325</v>
      </c>
      <c r="E2383" s="157" t="s">
        <v>613</v>
      </c>
    </row>
    <row r="2384" spans="1:5" x14ac:dyDescent="0.2">
      <c r="A2384" s="157" t="s">
        <v>610</v>
      </c>
      <c r="B2384" s="159" t="s">
        <v>5326</v>
      </c>
      <c r="C2384" s="157" t="s">
        <v>5327</v>
      </c>
      <c r="D2384" s="157" t="s">
        <v>5325</v>
      </c>
      <c r="E2384" s="157" t="s">
        <v>656</v>
      </c>
    </row>
    <row r="2385" spans="1:5" x14ac:dyDescent="0.2">
      <c r="A2385" s="157" t="s">
        <v>610</v>
      </c>
      <c r="B2385" s="159" t="s">
        <v>5328</v>
      </c>
      <c r="C2385" s="157" t="s">
        <v>5329</v>
      </c>
      <c r="D2385" s="157" t="s">
        <v>5325</v>
      </c>
      <c r="E2385" s="157" t="s">
        <v>656</v>
      </c>
    </row>
    <row r="2386" spans="1:5" x14ac:dyDescent="0.2">
      <c r="A2386" s="157" t="s">
        <v>610</v>
      </c>
      <c r="B2386" s="159" t="s">
        <v>5330</v>
      </c>
      <c r="C2386" s="157" t="s">
        <v>5331</v>
      </c>
      <c r="D2386" s="157" t="s">
        <v>5325</v>
      </c>
      <c r="E2386" s="157" t="s">
        <v>656</v>
      </c>
    </row>
    <row r="2387" spans="1:5" x14ac:dyDescent="0.2">
      <c r="A2387" s="157" t="s">
        <v>610</v>
      </c>
      <c r="B2387" s="159" t="s">
        <v>5332</v>
      </c>
      <c r="C2387" s="157" t="s">
        <v>5333</v>
      </c>
      <c r="D2387" s="157" t="s">
        <v>5325</v>
      </c>
      <c r="E2387" s="157" t="s">
        <v>656</v>
      </c>
    </row>
    <row r="2388" spans="1:5" x14ac:dyDescent="0.2">
      <c r="A2388" s="157" t="s">
        <v>610</v>
      </c>
      <c r="B2388" s="159" t="s">
        <v>5334</v>
      </c>
      <c r="C2388" s="157" t="s">
        <v>5335</v>
      </c>
      <c r="D2388" s="157" t="s">
        <v>5325</v>
      </c>
      <c r="E2388" s="157" t="s">
        <v>656</v>
      </c>
    </row>
    <row r="2389" spans="1:5" x14ac:dyDescent="0.2">
      <c r="A2389" s="157" t="s">
        <v>610</v>
      </c>
      <c r="B2389" s="159" t="s">
        <v>5336</v>
      </c>
      <c r="C2389" s="157" t="s">
        <v>5337</v>
      </c>
      <c r="D2389" s="157" t="s">
        <v>5325</v>
      </c>
      <c r="E2389" s="157" t="s">
        <v>656</v>
      </c>
    </row>
    <row r="2390" spans="1:5" x14ac:dyDescent="0.2">
      <c r="A2390" s="157" t="s">
        <v>610</v>
      </c>
      <c r="B2390" s="159" t="s">
        <v>5338</v>
      </c>
      <c r="C2390" s="157" t="s">
        <v>680</v>
      </c>
      <c r="D2390" s="157" t="s">
        <v>5325</v>
      </c>
      <c r="E2390" s="157" t="s">
        <v>656</v>
      </c>
    </row>
    <row r="2391" spans="1:5" x14ac:dyDescent="0.2">
      <c r="A2391" s="157" t="s">
        <v>610</v>
      </c>
      <c r="B2391" s="159" t="s">
        <v>5339</v>
      </c>
      <c r="C2391" s="157" t="s">
        <v>683</v>
      </c>
      <c r="D2391" s="157" t="s">
        <v>5325</v>
      </c>
      <c r="E2391" s="157" t="s">
        <v>656</v>
      </c>
    </row>
    <row r="2392" spans="1:5" x14ac:dyDescent="0.2">
      <c r="A2392" s="157" t="s">
        <v>610</v>
      </c>
      <c r="B2392" s="159" t="s">
        <v>5340</v>
      </c>
      <c r="C2392" s="157" t="s">
        <v>685</v>
      </c>
      <c r="D2392" s="157" t="s">
        <v>5325</v>
      </c>
      <c r="E2392" s="157" t="s">
        <v>656</v>
      </c>
    </row>
    <row r="2393" spans="1:5" x14ac:dyDescent="0.2">
      <c r="A2393" s="157" t="s">
        <v>610</v>
      </c>
      <c r="B2393" s="159" t="s">
        <v>5341</v>
      </c>
      <c r="C2393" s="157" t="s">
        <v>687</v>
      </c>
      <c r="D2393" s="157" t="s">
        <v>5342</v>
      </c>
      <c r="E2393" s="157" t="s">
        <v>656</v>
      </c>
    </row>
    <row r="2394" spans="1:5" x14ac:dyDescent="0.2">
      <c r="A2394" s="157" t="s">
        <v>610</v>
      </c>
      <c r="B2394" s="159" t="s">
        <v>5343</v>
      </c>
      <c r="C2394" s="157" t="s">
        <v>739</v>
      </c>
      <c r="D2394" s="157" t="s">
        <v>5342</v>
      </c>
      <c r="E2394" s="157" t="s">
        <v>656</v>
      </c>
    </row>
    <row r="2395" spans="1:5" x14ac:dyDescent="0.2">
      <c r="A2395" s="157" t="s">
        <v>610</v>
      </c>
      <c r="B2395" s="159" t="s">
        <v>5344</v>
      </c>
      <c r="C2395" s="157" t="s">
        <v>690</v>
      </c>
      <c r="D2395" s="157" t="s">
        <v>5345</v>
      </c>
      <c r="E2395" s="157" t="s">
        <v>656</v>
      </c>
    </row>
    <row r="2396" spans="1:5" x14ac:dyDescent="0.2">
      <c r="A2396" s="157" t="s">
        <v>610</v>
      </c>
      <c r="B2396" s="159" t="s">
        <v>5346</v>
      </c>
      <c r="C2396" s="157" t="s">
        <v>693</v>
      </c>
      <c r="D2396" s="157" t="s">
        <v>5345</v>
      </c>
      <c r="E2396" s="157" t="s">
        <v>656</v>
      </c>
    </row>
    <row r="2397" spans="1:5" x14ac:dyDescent="0.2">
      <c r="A2397" s="157" t="s">
        <v>610</v>
      </c>
      <c r="B2397" s="159" t="s">
        <v>5347</v>
      </c>
      <c r="C2397" s="157" t="s">
        <v>5348</v>
      </c>
      <c r="D2397" s="157" t="s">
        <v>5349</v>
      </c>
      <c r="E2397" s="157" t="s">
        <v>613</v>
      </c>
    </row>
    <row r="2398" spans="1:5" x14ac:dyDescent="0.2">
      <c r="A2398" s="157" t="s">
        <v>610</v>
      </c>
      <c r="B2398" s="159" t="s">
        <v>5350</v>
      </c>
      <c r="C2398" s="157" t="s">
        <v>5351</v>
      </c>
      <c r="D2398" s="157" t="s">
        <v>5349</v>
      </c>
      <c r="E2398" s="157" t="s">
        <v>613</v>
      </c>
    </row>
    <row r="2399" spans="1:5" x14ac:dyDescent="0.2">
      <c r="A2399" s="157" t="s">
        <v>610</v>
      </c>
      <c r="B2399" s="159" t="s">
        <v>5352</v>
      </c>
      <c r="C2399" s="157" t="s">
        <v>5353</v>
      </c>
      <c r="D2399" s="157" t="s">
        <v>5349</v>
      </c>
      <c r="E2399" s="157" t="s">
        <v>613</v>
      </c>
    </row>
    <row r="2400" spans="1:5" x14ac:dyDescent="0.2">
      <c r="A2400" s="157" t="s">
        <v>610</v>
      </c>
      <c r="B2400" s="159" t="s">
        <v>5354</v>
      </c>
      <c r="C2400" s="157" t="s">
        <v>5355</v>
      </c>
      <c r="D2400" s="157" t="s">
        <v>5349</v>
      </c>
      <c r="E2400" s="157" t="s">
        <v>656</v>
      </c>
    </row>
    <row r="2401" spans="1:5" x14ac:dyDescent="0.2">
      <c r="A2401" s="157" t="s">
        <v>610</v>
      </c>
      <c r="B2401" s="159" t="s">
        <v>5356</v>
      </c>
      <c r="C2401" s="157" t="s">
        <v>5357</v>
      </c>
      <c r="D2401" s="157" t="s">
        <v>5349</v>
      </c>
      <c r="E2401" s="157" t="s">
        <v>656</v>
      </c>
    </row>
    <row r="2402" spans="1:5" x14ac:dyDescent="0.2">
      <c r="A2402" s="157" t="s">
        <v>610</v>
      </c>
      <c r="B2402" s="159" t="s">
        <v>5358</v>
      </c>
      <c r="C2402" s="157" t="s">
        <v>5359</v>
      </c>
      <c r="D2402" s="157" t="s">
        <v>5349</v>
      </c>
      <c r="E2402" s="157" t="s">
        <v>613</v>
      </c>
    </row>
    <row r="2403" spans="1:5" x14ac:dyDescent="0.2">
      <c r="A2403" s="157" t="s">
        <v>610</v>
      </c>
      <c r="B2403" s="159" t="s">
        <v>5360</v>
      </c>
      <c r="C2403" s="157" t="s">
        <v>5361</v>
      </c>
      <c r="D2403" s="157" t="s">
        <v>5349</v>
      </c>
      <c r="E2403" s="157" t="s">
        <v>656</v>
      </c>
    </row>
    <row r="2404" spans="1:5" x14ac:dyDescent="0.2">
      <c r="A2404" s="157" t="s">
        <v>610</v>
      </c>
      <c r="B2404" s="159" t="s">
        <v>5362</v>
      </c>
      <c r="C2404" s="157" t="s">
        <v>5363</v>
      </c>
      <c r="D2404" s="157" t="s">
        <v>5349</v>
      </c>
      <c r="E2404" s="157" t="s">
        <v>613</v>
      </c>
    </row>
    <row r="2405" spans="1:5" x14ac:dyDescent="0.2">
      <c r="A2405" s="157" t="s">
        <v>610</v>
      </c>
      <c r="B2405" s="159" t="s">
        <v>5364</v>
      </c>
      <c r="C2405" s="157" t="s">
        <v>5365</v>
      </c>
      <c r="D2405" s="157" t="s">
        <v>5349</v>
      </c>
      <c r="E2405" s="157" t="s">
        <v>656</v>
      </c>
    </row>
    <row r="2406" spans="1:5" x14ac:dyDescent="0.2">
      <c r="A2406" s="157" t="s">
        <v>610</v>
      </c>
      <c r="B2406" s="159" t="s">
        <v>5366</v>
      </c>
      <c r="C2406" s="157" t="s">
        <v>5367</v>
      </c>
      <c r="D2406" s="157" t="s">
        <v>5349</v>
      </c>
      <c r="E2406" s="157" t="s">
        <v>613</v>
      </c>
    </row>
    <row r="2407" spans="1:5" x14ac:dyDescent="0.2">
      <c r="A2407" s="157" t="s">
        <v>610</v>
      </c>
      <c r="B2407" s="159" t="s">
        <v>5368</v>
      </c>
      <c r="C2407" s="157" t="s">
        <v>5369</v>
      </c>
      <c r="D2407" s="157" t="s">
        <v>5349</v>
      </c>
      <c r="E2407" s="157" t="s">
        <v>656</v>
      </c>
    </row>
    <row r="2408" spans="1:5" x14ac:dyDescent="0.2">
      <c r="A2408" s="157" t="s">
        <v>610</v>
      </c>
      <c r="B2408" s="159" t="s">
        <v>5370</v>
      </c>
      <c r="C2408" s="157" t="s">
        <v>5371</v>
      </c>
      <c r="D2408" s="157" t="s">
        <v>5349</v>
      </c>
      <c r="E2408" s="157" t="s">
        <v>656</v>
      </c>
    </row>
    <row r="2409" spans="1:5" x14ac:dyDescent="0.2">
      <c r="A2409" s="157" t="s">
        <v>610</v>
      </c>
      <c r="B2409" s="159" t="s">
        <v>5372</v>
      </c>
      <c r="C2409" s="157" t="s">
        <v>5373</v>
      </c>
      <c r="D2409" s="157" t="s">
        <v>5349</v>
      </c>
      <c r="E2409" s="157" t="s">
        <v>656</v>
      </c>
    </row>
    <row r="2410" spans="1:5" x14ac:dyDescent="0.2">
      <c r="A2410" s="157" t="s">
        <v>610</v>
      </c>
      <c r="B2410" s="159" t="s">
        <v>5374</v>
      </c>
      <c r="C2410" s="157" t="s">
        <v>5375</v>
      </c>
      <c r="D2410" s="157" t="s">
        <v>5349</v>
      </c>
      <c r="E2410" s="157" t="s">
        <v>656</v>
      </c>
    </row>
    <row r="2411" spans="1:5" x14ac:dyDescent="0.2">
      <c r="A2411" s="157" t="s">
        <v>610</v>
      </c>
      <c r="B2411" s="159" t="s">
        <v>5376</v>
      </c>
      <c r="C2411" s="157" t="s">
        <v>5377</v>
      </c>
      <c r="D2411" s="157" t="s">
        <v>5349</v>
      </c>
      <c r="E2411" s="157" t="s">
        <v>613</v>
      </c>
    </row>
    <row r="2412" spans="1:5" x14ac:dyDescent="0.2">
      <c r="A2412" s="157" t="s">
        <v>610</v>
      </c>
      <c r="B2412" s="159" t="s">
        <v>5378</v>
      </c>
      <c r="C2412" s="157" t="s">
        <v>5379</v>
      </c>
      <c r="D2412" s="157" t="s">
        <v>5349</v>
      </c>
      <c r="E2412" s="157" t="s">
        <v>656</v>
      </c>
    </row>
    <row r="2413" spans="1:5" x14ac:dyDescent="0.2">
      <c r="A2413" s="157" t="s">
        <v>610</v>
      </c>
      <c r="B2413" s="159" t="s">
        <v>5380</v>
      </c>
      <c r="C2413" s="157" t="s">
        <v>5381</v>
      </c>
      <c r="D2413" s="157" t="s">
        <v>5349</v>
      </c>
      <c r="E2413" s="157" t="s">
        <v>656</v>
      </c>
    </row>
    <row r="2414" spans="1:5" x14ac:dyDescent="0.2">
      <c r="A2414" s="157" t="s">
        <v>610</v>
      </c>
      <c r="B2414" s="159" t="s">
        <v>5382</v>
      </c>
      <c r="C2414" s="157" t="s">
        <v>5383</v>
      </c>
      <c r="D2414" s="157" t="s">
        <v>5349</v>
      </c>
      <c r="E2414" s="157" t="s">
        <v>613</v>
      </c>
    </row>
    <row r="2415" spans="1:5" x14ac:dyDescent="0.2">
      <c r="A2415" s="157" t="s">
        <v>610</v>
      </c>
      <c r="B2415" s="159" t="s">
        <v>5384</v>
      </c>
      <c r="C2415" s="157" t="s">
        <v>956</v>
      </c>
      <c r="D2415" s="157" t="s">
        <v>5349</v>
      </c>
      <c r="E2415" s="157" t="s">
        <v>656</v>
      </c>
    </row>
    <row r="2416" spans="1:5" x14ac:dyDescent="0.2">
      <c r="A2416" s="157" t="s">
        <v>610</v>
      </c>
      <c r="B2416" s="159" t="s">
        <v>5385</v>
      </c>
      <c r="C2416" s="157" t="s">
        <v>5386</v>
      </c>
      <c r="D2416" s="157" t="s">
        <v>5349</v>
      </c>
      <c r="E2416" s="157" t="s">
        <v>656</v>
      </c>
    </row>
    <row r="2417" spans="1:5" x14ac:dyDescent="0.2">
      <c r="A2417" s="157" t="s">
        <v>610</v>
      </c>
      <c r="B2417" s="159" t="s">
        <v>5387</v>
      </c>
      <c r="C2417" s="157" t="s">
        <v>5388</v>
      </c>
      <c r="D2417" s="157" t="s">
        <v>5349</v>
      </c>
      <c r="E2417" s="157" t="s">
        <v>656</v>
      </c>
    </row>
    <row r="2418" spans="1:5" x14ac:dyDescent="0.2">
      <c r="A2418" s="157" t="s">
        <v>610</v>
      </c>
      <c r="B2418" s="159" t="s">
        <v>5389</v>
      </c>
      <c r="C2418" s="157" t="s">
        <v>5390</v>
      </c>
      <c r="D2418" s="157" t="s">
        <v>5349</v>
      </c>
      <c r="E2418" s="157" t="s">
        <v>613</v>
      </c>
    </row>
    <row r="2419" spans="1:5" x14ac:dyDescent="0.2">
      <c r="A2419" s="157" t="s">
        <v>610</v>
      </c>
      <c r="B2419" s="159" t="s">
        <v>5391</v>
      </c>
      <c r="C2419" s="157" t="s">
        <v>5392</v>
      </c>
      <c r="D2419" s="157" t="s">
        <v>5349</v>
      </c>
      <c r="E2419" s="157" t="s">
        <v>656</v>
      </c>
    </row>
    <row r="2420" spans="1:5" x14ac:dyDescent="0.2">
      <c r="A2420" s="157" t="s">
        <v>610</v>
      </c>
      <c r="B2420" s="159" t="s">
        <v>5393</v>
      </c>
      <c r="C2420" s="157" t="s">
        <v>5394</v>
      </c>
      <c r="D2420" s="157" t="s">
        <v>5349</v>
      </c>
      <c r="E2420" s="157" t="s">
        <v>656</v>
      </c>
    </row>
    <row r="2421" spans="1:5" x14ac:dyDescent="0.2">
      <c r="A2421" s="157" t="s">
        <v>610</v>
      </c>
      <c r="B2421" s="159" t="s">
        <v>5395</v>
      </c>
      <c r="C2421" s="157" t="s">
        <v>5396</v>
      </c>
      <c r="D2421" s="157" t="s">
        <v>5349</v>
      </c>
      <c r="E2421" s="157" t="s">
        <v>656</v>
      </c>
    </row>
    <row r="2422" spans="1:5" x14ac:dyDescent="0.2">
      <c r="A2422" s="157" t="s">
        <v>610</v>
      </c>
      <c r="B2422" s="159" t="s">
        <v>5397</v>
      </c>
      <c r="C2422" s="157" t="s">
        <v>5398</v>
      </c>
      <c r="D2422" s="157" t="s">
        <v>5349</v>
      </c>
      <c r="E2422" s="157" t="s">
        <v>656</v>
      </c>
    </row>
    <row r="2423" spans="1:5" x14ac:dyDescent="0.2">
      <c r="A2423" s="157" t="s">
        <v>610</v>
      </c>
      <c r="B2423" s="159" t="s">
        <v>5399</v>
      </c>
      <c r="C2423" s="157" t="s">
        <v>5400</v>
      </c>
      <c r="D2423" s="157" t="s">
        <v>5401</v>
      </c>
      <c r="E2423" s="157" t="s">
        <v>656</v>
      </c>
    </row>
    <row r="2424" spans="1:5" x14ac:dyDescent="0.2">
      <c r="A2424" s="157" t="s">
        <v>610</v>
      </c>
      <c r="B2424" s="159" t="s">
        <v>5402</v>
      </c>
      <c r="C2424" s="157" t="s">
        <v>5403</v>
      </c>
      <c r="D2424" s="157" t="s">
        <v>5401</v>
      </c>
      <c r="E2424" s="157" t="s">
        <v>656</v>
      </c>
    </row>
    <row r="2425" spans="1:5" x14ac:dyDescent="0.2">
      <c r="A2425" s="157" t="s">
        <v>610</v>
      </c>
      <c r="B2425" s="159" t="s">
        <v>5404</v>
      </c>
      <c r="C2425" s="157" t="s">
        <v>5405</v>
      </c>
      <c r="D2425" s="157" t="s">
        <v>5401</v>
      </c>
      <c r="E2425" s="157" t="s">
        <v>656</v>
      </c>
    </row>
    <row r="2426" spans="1:5" x14ac:dyDescent="0.2">
      <c r="A2426" s="157" t="s">
        <v>610</v>
      </c>
      <c r="B2426" s="159" t="s">
        <v>5406</v>
      </c>
      <c r="C2426" s="157" t="s">
        <v>5407</v>
      </c>
      <c r="D2426" s="157" t="s">
        <v>5401</v>
      </c>
      <c r="E2426" s="157" t="s">
        <v>656</v>
      </c>
    </row>
    <row r="2427" spans="1:5" x14ac:dyDescent="0.2">
      <c r="A2427" s="157" t="s">
        <v>610</v>
      </c>
      <c r="B2427" s="159" t="s">
        <v>5408</v>
      </c>
      <c r="C2427" s="157" t="s">
        <v>5409</v>
      </c>
      <c r="D2427" s="157" t="s">
        <v>5401</v>
      </c>
      <c r="E2427" s="157" t="s">
        <v>656</v>
      </c>
    </row>
    <row r="2428" spans="1:5" x14ac:dyDescent="0.2">
      <c r="A2428" s="157" t="s">
        <v>610</v>
      </c>
      <c r="B2428" s="159" t="s">
        <v>5410</v>
      </c>
      <c r="C2428" s="157" t="s">
        <v>5411</v>
      </c>
      <c r="D2428" s="157" t="s">
        <v>5401</v>
      </c>
      <c r="E2428" s="157" t="s">
        <v>656</v>
      </c>
    </row>
    <row r="2429" spans="1:5" x14ac:dyDescent="0.2">
      <c r="A2429" s="157" t="s">
        <v>610</v>
      </c>
      <c r="B2429" s="159" t="s">
        <v>5412</v>
      </c>
      <c r="C2429" s="157" t="s">
        <v>680</v>
      </c>
      <c r="D2429" s="157" t="s">
        <v>5413</v>
      </c>
      <c r="E2429" s="157" t="s">
        <v>656</v>
      </c>
    </row>
    <row r="2430" spans="1:5" x14ac:dyDescent="0.2">
      <c r="A2430" s="157" t="s">
        <v>610</v>
      </c>
      <c r="B2430" s="159" t="s">
        <v>5414</v>
      </c>
      <c r="C2430" s="157" t="s">
        <v>683</v>
      </c>
      <c r="D2430" s="157" t="s">
        <v>5413</v>
      </c>
      <c r="E2430" s="157" t="s">
        <v>656</v>
      </c>
    </row>
    <row r="2431" spans="1:5" x14ac:dyDescent="0.2">
      <c r="A2431" s="157" t="s">
        <v>610</v>
      </c>
      <c r="B2431" s="159" t="s">
        <v>5415</v>
      </c>
      <c r="C2431" s="157" t="s">
        <v>685</v>
      </c>
      <c r="D2431" s="157" t="s">
        <v>5413</v>
      </c>
      <c r="E2431" s="157" t="s">
        <v>656</v>
      </c>
    </row>
    <row r="2432" spans="1:5" x14ac:dyDescent="0.2">
      <c r="A2432" s="157" t="s">
        <v>610</v>
      </c>
      <c r="B2432" s="159" t="s">
        <v>5416</v>
      </c>
      <c r="C2432" s="157" t="s">
        <v>687</v>
      </c>
      <c r="D2432" s="157" t="s">
        <v>5417</v>
      </c>
      <c r="E2432" s="157" t="s">
        <v>656</v>
      </c>
    </row>
    <row r="2433" spans="1:5" x14ac:dyDescent="0.2">
      <c r="A2433" s="157" t="s">
        <v>610</v>
      </c>
      <c r="B2433" s="159" t="s">
        <v>5418</v>
      </c>
      <c r="C2433" s="157" t="s">
        <v>739</v>
      </c>
      <c r="D2433" s="157" t="s">
        <v>5417</v>
      </c>
      <c r="E2433" s="157" t="s">
        <v>656</v>
      </c>
    </row>
    <row r="2434" spans="1:5" x14ac:dyDescent="0.2">
      <c r="A2434" s="157" t="s">
        <v>610</v>
      </c>
      <c r="B2434" s="159" t="s">
        <v>5419</v>
      </c>
      <c r="C2434" s="157" t="s">
        <v>690</v>
      </c>
      <c r="D2434" s="157" t="s">
        <v>5420</v>
      </c>
      <c r="E2434" s="157" t="s">
        <v>656</v>
      </c>
    </row>
    <row r="2435" spans="1:5" x14ac:dyDescent="0.2">
      <c r="A2435" s="157" t="s">
        <v>610</v>
      </c>
      <c r="B2435" s="159" t="s">
        <v>5421</v>
      </c>
      <c r="C2435" s="157" t="s">
        <v>693</v>
      </c>
      <c r="D2435" s="157" t="s">
        <v>5420</v>
      </c>
      <c r="E2435" s="157" t="s">
        <v>656</v>
      </c>
    </row>
    <row r="2436" spans="1:5" x14ac:dyDescent="0.2">
      <c r="A2436" s="157" t="s">
        <v>610</v>
      </c>
      <c r="B2436" s="159" t="s">
        <v>5422</v>
      </c>
      <c r="C2436" s="157" t="s">
        <v>5423</v>
      </c>
      <c r="D2436" s="157" t="s">
        <v>5424</v>
      </c>
      <c r="E2436" s="157" t="s">
        <v>613</v>
      </c>
    </row>
    <row r="2437" spans="1:5" x14ac:dyDescent="0.2">
      <c r="A2437" s="157" t="s">
        <v>610</v>
      </c>
      <c r="B2437" s="159" t="s">
        <v>5425</v>
      </c>
      <c r="C2437" s="157" t="s">
        <v>5426</v>
      </c>
      <c r="D2437" s="157" t="s">
        <v>5427</v>
      </c>
      <c r="E2437" s="157" t="s">
        <v>656</v>
      </c>
    </row>
    <row r="2438" spans="1:5" x14ac:dyDescent="0.2">
      <c r="A2438" s="157" t="s">
        <v>610</v>
      </c>
      <c r="B2438" s="159" t="s">
        <v>5428</v>
      </c>
      <c r="C2438" s="157" t="s">
        <v>5429</v>
      </c>
      <c r="D2438" s="157" t="s">
        <v>5427</v>
      </c>
      <c r="E2438" s="157" t="s">
        <v>656</v>
      </c>
    </row>
    <row r="2439" spans="1:5" x14ac:dyDescent="0.2">
      <c r="A2439" s="157" t="s">
        <v>610</v>
      </c>
      <c r="B2439" s="159" t="s">
        <v>5430</v>
      </c>
      <c r="C2439" s="157" t="s">
        <v>5431</v>
      </c>
      <c r="D2439" s="157" t="s">
        <v>5432</v>
      </c>
      <c r="E2439" s="157" t="s">
        <v>656</v>
      </c>
    </row>
    <row r="2440" spans="1:5" x14ac:dyDescent="0.2">
      <c r="A2440" s="157" t="s">
        <v>610</v>
      </c>
      <c r="B2440" s="159" t="s">
        <v>5433</v>
      </c>
      <c r="C2440" s="157" t="s">
        <v>5434</v>
      </c>
      <c r="D2440" s="157" t="s">
        <v>5435</v>
      </c>
      <c r="E2440" s="157" t="s">
        <v>656</v>
      </c>
    </row>
    <row r="2441" spans="1:5" x14ac:dyDescent="0.2">
      <c r="A2441" s="157" t="s">
        <v>610</v>
      </c>
      <c r="B2441" s="159" t="s">
        <v>5436</v>
      </c>
      <c r="C2441" s="157" t="s">
        <v>680</v>
      </c>
      <c r="D2441" s="157" t="s">
        <v>5437</v>
      </c>
      <c r="E2441" s="157" t="s">
        <v>656</v>
      </c>
    </row>
    <row r="2442" spans="1:5" x14ac:dyDescent="0.2">
      <c r="A2442" s="157" t="s">
        <v>610</v>
      </c>
      <c r="B2442" s="159" t="s">
        <v>5438</v>
      </c>
      <c r="C2442" s="157" t="s">
        <v>683</v>
      </c>
      <c r="D2442" s="157" t="s">
        <v>5437</v>
      </c>
      <c r="E2442" s="157" t="s">
        <v>656</v>
      </c>
    </row>
    <row r="2443" spans="1:5" x14ac:dyDescent="0.2">
      <c r="A2443" s="157" t="s">
        <v>610</v>
      </c>
      <c r="B2443" s="159" t="s">
        <v>5439</v>
      </c>
      <c r="C2443" s="157" t="s">
        <v>685</v>
      </c>
      <c r="D2443" s="157" t="s">
        <v>5437</v>
      </c>
      <c r="E2443" s="157" t="s">
        <v>656</v>
      </c>
    </row>
    <row r="2444" spans="1:5" x14ac:dyDescent="0.2">
      <c r="A2444" s="157" t="s">
        <v>610</v>
      </c>
      <c r="B2444" s="159" t="s">
        <v>5440</v>
      </c>
      <c r="C2444" s="157" t="s">
        <v>687</v>
      </c>
      <c r="D2444" s="157" t="s">
        <v>5441</v>
      </c>
      <c r="E2444" s="157" t="s">
        <v>656</v>
      </c>
    </row>
    <row r="2445" spans="1:5" x14ac:dyDescent="0.2">
      <c r="A2445" s="157" t="s">
        <v>610</v>
      </c>
      <c r="B2445" s="159" t="s">
        <v>5442</v>
      </c>
      <c r="C2445" s="157" t="s">
        <v>739</v>
      </c>
      <c r="D2445" s="157" t="s">
        <v>5441</v>
      </c>
      <c r="E2445" s="157" t="s">
        <v>656</v>
      </c>
    </row>
    <row r="2446" spans="1:5" x14ac:dyDescent="0.2">
      <c r="A2446" s="157" t="s">
        <v>610</v>
      </c>
      <c r="B2446" s="159" t="s">
        <v>5443</v>
      </c>
      <c r="C2446" s="157" t="s">
        <v>690</v>
      </c>
      <c r="D2446" s="157" t="s">
        <v>5444</v>
      </c>
      <c r="E2446" s="157" t="s">
        <v>656</v>
      </c>
    </row>
    <row r="2447" spans="1:5" x14ac:dyDescent="0.2">
      <c r="A2447" s="157" t="s">
        <v>610</v>
      </c>
      <c r="B2447" s="159" t="s">
        <v>5445</v>
      </c>
      <c r="C2447" s="157" t="s">
        <v>693</v>
      </c>
      <c r="D2447" s="157" t="s">
        <v>5444</v>
      </c>
      <c r="E2447" s="157" t="s">
        <v>656</v>
      </c>
    </row>
    <row r="2448" spans="1:5" x14ac:dyDescent="0.2">
      <c r="A2448" s="157" t="s">
        <v>610</v>
      </c>
      <c r="B2448" s="159" t="s">
        <v>5446</v>
      </c>
      <c r="C2448" s="157" t="s">
        <v>5447</v>
      </c>
      <c r="D2448" s="157" t="s">
        <v>5448</v>
      </c>
      <c r="E2448" s="157" t="s">
        <v>656</v>
      </c>
    </row>
    <row r="2449" spans="1:5" x14ac:dyDescent="0.2">
      <c r="A2449" s="157" t="s">
        <v>610</v>
      </c>
      <c r="B2449" s="159" t="s">
        <v>5449</v>
      </c>
      <c r="C2449" s="157" t="s">
        <v>5450</v>
      </c>
      <c r="D2449" s="157" t="s">
        <v>5448</v>
      </c>
      <c r="E2449" s="157" t="s">
        <v>656</v>
      </c>
    </row>
    <row r="2450" spans="1:5" x14ac:dyDescent="0.2">
      <c r="A2450" s="157" t="s">
        <v>610</v>
      </c>
      <c r="B2450" s="159" t="s">
        <v>5451</v>
      </c>
      <c r="C2450" s="157" t="s">
        <v>5452</v>
      </c>
      <c r="D2450" s="157" t="s">
        <v>5448</v>
      </c>
      <c r="E2450" s="157" t="s">
        <v>656</v>
      </c>
    </row>
    <row r="2451" spans="1:5" x14ac:dyDescent="0.2">
      <c r="A2451" s="157" t="s">
        <v>610</v>
      </c>
      <c r="B2451" s="159" t="s">
        <v>5453</v>
      </c>
      <c r="C2451" s="157" t="s">
        <v>5454</v>
      </c>
      <c r="D2451" s="157" t="s">
        <v>5448</v>
      </c>
      <c r="E2451" s="157" t="s">
        <v>656</v>
      </c>
    </row>
    <row r="2452" spans="1:5" x14ac:dyDescent="0.2">
      <c r="A2452" s="157" t="s">
        <v>610</v>
      </c>
      <c r="B2452" s="159" t="s">
        <v>5455</v>
      </c>
      <c r="C2452" s="157" t="s">
        <v>5456</v>
      </c>
      <c r="D2452" s="157" t="s">
        <v>5448</v>
      </c>
      <c r="E2452" s="157" t="s">
        <v>656</v>
      </c>
    </row>
    <row r="2453" spans="1:5" x14ac:dyDescent="0.2">
      <c r="A2453" s="157" t="s">
        <v>610</v>
      </c>
      <c r="B2453" s="159" t="s">
        <v>5457</v>
      </c>
      <c r="C2453" s="157" t="s">
        <v>5458</v>
      </c>
      <c r="D2453" s="157" t="s">
        <v>5448</v>
      </c>
      <c r="E2453" s="157" t="s">
        <v>656</v>
      </c>
    </row>
    <row r="2454" spans="1:5" x14ac:dyDescent="0.2">
      <c r="A2454" s="157" t="s">
        <v>610</v>
      </c>
      <c r="B2454" s="159" t="s">
        <v>5459</v>
      </c>
      <c r="C2454" s="157" t="s">
        <v>680</v>
      </c>
      <c r="D2454" s="157" t="s">
        <v>5448</v>
      </c>
      <c r="E2454" s="157" t="s">
        <v>656</v>
      </c>
    </row>
    <row r="2455" spans="1:5" x14ac:dyDescent="0.2">
      <c r="A2455" s="157" t="s">
        <v>610</v>
      </c>
      <c r="B2455" s="159" t="s">
        <v>5460</v>
      </c>
      <c r="C2455" s="157" t="s">
        <v>683</v>
      </c>
      <c r="D2455" s="157" t="s">
        <v>5448</v>
      </c>
      <c r="E2455" s="157" t="s">
        <v>656</v>
      </c>
    </row>
    <row r="2456" spans="1:5" x14ac:dyDescent="0.2">
      <c r="A2456" s="157" t="s">
        <v>610</v>
      </c>
      <c r="B2456" s="159" t="s">
        <v>5461</v>
      </c>
      <c r="C2456" s="157" t="s">
        <v>685</v>
      </c>
      <c r="D2456" s="157" t="s">
        <v>5448</v>
      </c>
      <c r="E2456" s="157" t="s">
        <v>656</v>
      </c>
    </row>
    <row r="2457" spans="1:5" x14ac:dyDescent="0.2">
      <c r="A2457" s="157" t="s">
        <v>610</v>
      </c>
      <c r="B2457" s="159" t="s">
        <v>5462</v>
      </c>
      <c r="C2457" s="157" t="s">
        <v>687</v>
      </c>
      <c r="D2457" s="157" t="s">
        <v>5463</v>
      </c>
      <c r="E2457" s="157" t="s">
        <v>656</v>
      </c>
    </row>
    <row r="2458" spans="1:5" x14ac:dyDescent="0.2">
      <c r="A2458" s="157" t="s">
        <v>610</v>
      </c>
      <c r="B2458" s="159" t="s">
        <v>5464</v>
      </c>
      <c r="C2458" s="157" t="s">
        <v>739</v>
      </c>
      <c r="D2458" s="157" t="s">
        <v>5463</v>
      </c>
      <c r="E2458" s="157" t="s">
        <v>656</v>
      </c>
    </row>
    <row r="2459" spans="1:5" x14ac:dyDescent="0.2">
      <c r="A2459" s="157" t="s">
        <v>610</v>
      </c>
      <c r="B2459" s="159" t="s">
        <v>5465</v>
      </c>
      <c r="C2459" s="157" t="s">
        <v>690</v>
      </c>
      <c r="D2459" s="157" t="s">
        <v>5466</v>
      </c>
      <c r="E2459" s="157" t="s">
        <v>656</v>
      </c>
    </row>
    <row r="2460" spans="1:5" x14ac:dyDescent="0.2">
      <c r="A2460" s="157" t="s">
        <v>610</v>
      </c>
      <c r="B2460" s="159" t="s">
        <v>5467</v>
      </c>
      <c r="C2460" s="157" t="s">
        <v>693</v>
      </c>
      <c r="D2460" s="157" t="s">
        <v>5466</v>
      </c>
      <c r="E2460" s="157" t="s">
        <v>656</v>
      </c>
    </row>
    <row r="2461" spans="1:5" x14ac:dyDescent="0.2">
      <c r="A2461" s="157" t="s">
        <v>610</v>
      </c>
      <c r="B2461" s="159" t="s">
        <v>5468</v>
      </c>
      <c r="C2461" s="157" t="s">
        <v>5469</v>
      </c>
      <c r="D2461" s="157" t="s">
        <v>5470</v>
      </c>
      <c r="E2461" s="157" t="s">
        <v>656</v>
      </c>
    </row>
    <row r="2462" spans="1:5" x14ac:dyDescent="0.2">
      <c r="A2462" s="157" t="s">
        <v>610</v>
      </c>
      <c r="B2462" s="159" t="s">
        <v>5471</v>
      </c>
      <c r="C2462" s="157" t="s">
        <v>5472</v>
      </c>
      <c r="D2462" s="157" t="s">
        <v>5473</v>
      </c>
      <c r="E2462" s="157" t="s">
        <v>656</v>
      </c>
    </row>
    <row r="2463" spans="1:5" x14ac:dyDescent="0.2">
      <c r="A2463" s="157" t="s">
        <v>610</v>
      </c>
      <c r="B2463" s="159" t="s">
        <v>5474</v>
      </c>
      <c r="C2463" s="157" t="s">
        <v>5475</v>
      </c>
      <c r="D2463" s="157" t="s">
        <v>5473</v>
      </c>
      <c r="E2463" s="157" t="s">
        <v>656</v>
      </c>
    </row>
    <row r="2464" spans="1:5" x14ac:dyDescent="0.2">
      <c r="A2464" s="157" t="s">
        <v>610</v>
      </c>
      <c r="B2464" s="159" t="s">
        <v>5476</v>
      </c>
      <c r="C2464" s="157" t="s">
        <v>5477</v>
      </c>
      <c r="D2464" s="157" t="s">
        <v>5473</v>
      </c>
      <c r="E2464" s="157" t="s">
        <v>656</v>
      </c>
    </row>
    <row r="2465" spans="1:5" x14ac:dyDescent="0.2">
      <c r="A2465" s="157" t="s">
        <v>610</v>
      </c>
      <c r="B2465" s="159" t="s">
        <v>5478</v>
      </c>
      <c r="C2465" s="157" t="s">
        <v>5479</v>
      </c>
      <c r="D2465" s="157" t="s">
        <v>5473</v>
      </c>
      <c r="E2465" s="157" t="s">
        <v>656</v>
      </c>
    </row>
    <row r="2466" spans="1:5" x14ac:dyDescent="0.2">
      <c r="A2466" s="157" t="s">
        <v>610</v>
      </c>
      <c r="B2466" s="159" t="s">
        <v>5480</v>
      </c>
      <c r="C2466" s="157" t="s">
        <v>5481</v>
      </c>
      <c r="D2466" s="157" t="s">
        <v>5473</v>
      </c>
      <c r="E2466" s="157" t="s">
        <v>656</v>
      </c>
    </row>
    <row r="2467" spans="1:5" x14ac:dyDescent="0.2">
      <c r="A2467" s="157" t="s">
        <v>610</v>
      </c>
      <c r="B2467" s="159" t="s">
        <v>5482</v>
      </c>
      <c r="C2467" s="157" t="s">
        <v>5483</v>
      </c>
      <c r="D2467" s="157" t="s">
        <v>5473</v>
      </c>
      <c r="E2467" s="157" t="s">
        <v>656</v>
      </c>
    </row>
    <row r="2468" spans="1:5" x14ac:dyDescent="0.2">
      <c r="A2468" s="157" t="s">
        <v>610</v>
      </c>
      <c r="B2468" s="159" t="s">
        <v>5484</v>
      </c>
      <c r="C2468" s="157" t="s">
        <v>5485</v>
      </c>
      <c r="D2468" s="157" t="s">
        <v>5473</v>
      </c>
      <c r="E2468" s="157" t="s">
        <v>656</v>
      </c>
    </row>
    <row r="2469" spans="1:5" x14ac:dyDescent="0.2">
      <c r="A2469" s="157" t="s">
        <v>610</v>
      </c>
      <c r="B2469" s="159" t="s">
        <v>5486</v>
      </c>
      <c r="C2469" s="157" t="s">
        <v>5487</v>
      </c>
      <c r="D2469" s="157" t="s">
        <v>5473</v>
      </c>
      <c r="E2469" s="157" t="s">
        <v>656</v>
      </c>
    </row>
    <row r="2470" spans="1:5" x14ac:dyDescent="0.2">
      <c r="A2470" s="157" t="s">
        <v>610</v>
      </c>
      <c r="B2470" s="159" t="s">
        <v>5488</v>
      </c>
      <c r="C2470" s="157" t="s">
        <v>5489</v>
      </c>
      <c r="D2470" s="157" t="s">
        <v>5473</v>
      </c>
      <c r="E2470" s="157" t="s">
        <v>656</v>
      </c>
    </row>
    <row r="2471" spans="1:5" x14ac:dyDescent="0.2">
      <c r="A2471" s="157" t="s">
        <v>610</v>
      </c>
      <c r="B2471" s="159" t="s">
        <v>5490</v>
      </c>
      <c r="C2471" s="157" t="s">
        <v>5491</v>
      </c>
      <c r="D2471" s="157" t="s">
        <v>5473</v>
      </c>
      <c r="E2471" s="157" t="s">
        <v>656</v>
      </c>
    </row>
    <row r="2472" spans="1:5" x14ac:dyDescent="0.2">
      <c r="A2472" s="157" t="s">
        <v>610</v>
      </c>
      <c r="B2472" s="159" t="s">
        <v>5492</v>
      </c>
      <c r="C2472" s="157" t="s">
        <v>5493</v>
      </c>
      <c r="D2472" s="157" t="s">
        <v>5473</v>
      </c>
      <c r="E2472" s="157" t="s">
        <v>656</v>
      </c>
    </row>
    <row r="2473" spans="1:5" x14ac:dyDescent="0.2">
      <c r="A2473" s="157" t="s">
        <v>610</v>
      </c>
      <c r="B2473" s="159" t="s">
        <v>5494</v>
      </c>
      <c r="C2473" s="157" t="s">
        <v>680</v>
      </c>
      <c r="D2473" s="157" t="s">
        <v>5473</v>
      </c>
      <c r="E2473" s="157" t="s">
        <v>656</v>
      </c>
    </row>
    <row r="2474" spans="1:5" x14ac:dyDescent="0.2">
      <c r="A2474" s="157" t="s">
        <v>610</v>
      </c>
      <c r="B2474" s="159" t="s">
        <v>5495</v>
      </c>
      <c r="C2474" s="157" t="s">
        <v>683</v>
      </c>
      <c r="D2474" s="157" t="s">
        <v>5473</v>
      </c>
      <c r="E2474" s="157" t="s">
        <v>656</v>
      </c>
    </row>
    <row r="2475" spans="1:5" x14ac:dyDescent="0.2">
      <c r="A2475" s="157" t="s">
        <v>610</v>
      </c>
      <c r="B2475" s="159" t="s">
        <v>5496</v>
      </c>
      <c r="C2475" s="157" t="s">
        <v>685</v>
      </c>
      <c r="D2475" s="157" t="s">
        <v>5473</v>
      </c>
      <c r="E2475" s="157" t="s">
        <v>656</v>
      </c>
    </row>
    <row r="2476" spans="1:5" x14ac:dyDescent="0.2">
      <c r="A2476" s="157" t="s">
        <v>610</v>
      </c>
      <c r="B2476" s="159" t="s">
        <v>5497</v>
      </c>
      <c r="C2476" s="157" t="s">
        <v>687</v>
      </c>
      <c r="D2476" s="157" t="s">
        <v>5498</v>
      </c>
      <c r="E2476" s="157" t="s">
        <v>656</v>
      </c>
    </row>
    <row r="2477" spans="1:5" x14ac:dyDescent="0.2">
      <c r="A2477" s="157" t="s">
        <v>610</v>
      </c>
      <c r="B2477" s="159" t="s">
        <v>5499</v>
      </c>
      <c r="C2477" s="157" t="s">
        <v>739</v>
      </c>
      <c r="D2477" s="157" t="s">
        <v>5498</v>
      </c>
      <c r="E2477" s="157" t="s">
        <v>656</v>
      </c>
    </row>
    <row r="2478" spans="1:5" x14ac:dyDescent="0.2">
      <c r="A2478" s="157" t="s">
        <v>610</v>
      </c>
      <c r="B2478" s="159" t="s">
        <v>5500</v>
      </c>
      <c r="C2478" s="157" t="s">
        <v>690</v>
      </c>
      <c r="D2478" s="157" t="s">
        <v>5501</v>
      </c>
      <c r="E2478" s="157" t="s">
        <v>656</v>
      </c>
    </row>
    <row r="2479" spans="1:5" x14ac:dyDescent="0.2">
      <c r="A2479" s="157" t="s">
        <v>610</v>
      </c>
      <c r="B2479" s="159" t="s">
        <v>5502</v>
      </c>
      <c r="C2479" s="157" t="s">
        <v>693</v>
      </c>
      <c r="D2479" s="157" t="s">
        <v>5501</v>
      </c>
      <c r="E2479" s="157" t="s">
        <v>656</v>
      </c>
    </row>
    <row r="2480" spans="1:5" x14ac:dyDescent="0.2">
      <c r="A2480" s="157" t="s">
        <v>610</v>
      </c>
      <c r="B2480" s="159" t="s">
        <v>5503</v>
      </c>
      <c r="C2480" s="157" t="s">
        <v>5504</v>
      </c>
      <c r="D2480" s="157" t="s">
        <v>5505</v>
      </c>
      <c r="E2480" s="157" t="s">
        <v>656</v>
      </c>
    </row>
    <row r="2481" spans="1:5" x14ac:dyDescent="0.2">
      <c r="A2481" s="157" t="s">
        <v>610</v>
      </c>
      <c r="B2481" s="159" t="s">
        <v>5506</v>
      </c>
      <c r="C2481" s="157" t="s">
        <v>5507</v>
      </c>
      <c r="D2481" s="157" t="s">
        <v>5505</v>
      </c>
      <c r="E2481" s="157" t="s">
        <v>656</v>
      </c>
    </row>
    <row r="2482" spans="1:5" x14ac:dyDescent="0.2">
      <c r="A2482" s="157" t="s">
        <v>610</v>
      </c>
      <c r="B2482" s="159" t="s">
        <v>5508</v>
      </c>
      <c r="C2482" s="157" t="s">
        <v>5509</v>
      </c>
      <c r="D2482" s="157" t="s">
        <v>5505</v>
      </c>
      <c r="E2482" s="157" t="s">
        <v>613</v>
      </c>
    </row>
    <row r="2483" spans="1:5" x14ac:dyDescent="0.2">
      <c r="A2483" s="157" t="s">
        <v>610</v>
      </c>
      <c r="B2483" s="159" t="s">
        <v>5510</v>
      </c>
      <c r="C2483" s="157" t="s">
        <v>5511</v>
      </c>
      <c r="D2483" s="157" t="s">
        <v>5505</v>
      </c>
      <c r="E2483" s="157" t="s">
        <v>613</v>
      </c>
    </row>
    <row r="2484" spans="1:5" x14ac:dyDescent="0.2">
      <c r="A2484" s="157" t="s">
        <v>610</v>
      </c>
      <c r="B2484" s="159" t="s">
        <v>5512</v>
      </c>
      <c r="C2484" s="157" t="s">
        <v>5513</v>
      </c>
      <c r="D2484" s="157" t="s">
        <v>5505</v>
      </c>
      <c r="E2484" s="157" t="s">
        <v>613</v>
      </c>
    </row>
    <row r="2485" spans="1:5" x14ac:dyDescent="0.2">
      <c r="A2485" s="157" t="s">
        <v>610</v>
      </c>
      <c r="B2485" s="159" t="s">
        <v>5514</v>
      </c>
      <c r="C2485" s="157" t="s">
        <v>5515</v>
      </c>
      <c r="D2485" s="157" t="s">
        <v>5505</v>
      </c>
      <c r="E2485" s="157" t="s">
        <v>656</v>
      </c>
    </row>
    <row r="2486" spans="1:5" x14ac:dyDescent="0.2">
      <c r="A2486" s="157" t="s">
        <v>610</v>
      </c>
      <c r="B2486" s="159" t="s">
        <v>5516</v>
      </c>
      <c r="C2486" s="157" t="s">
        <v>5517</v>
      </c>
      <c r="D2486" s="157" t="s">
        <v>5518</v>
      </c>
      <c r="E2486" s="157" t="s">
        <v>656</v>
      </c>
    </row>
    <row r="2487" spans="1:5" x14ac:dyDescent="0.2">
      <c r="A2487" s="157" t="s">
        <v>610</v>
      </c>
      <c r="B2487" s="159" t="s">
        <v>5519</v>
      </c>
      <c r="C2487" s="157" t="s">
        <v>5520</v>
      </c>
      <c r="D2487" s="157" t="s">
        <v>5518</v>
      </c>
      <c r="E2487" s="157" t="s">
        <v>656</v>
      </c>
    </row>
    <row r="2488" spans="1:5" x14ac:dyDescent="0.2">
      <c r="A2488" s="157" t="s">
        <v>610</v>
      </c>
      <c r="B2488" s="159" t="s">
        <v>5521</v>
      </c>
      <c r="C2488" s="157" t="s">
        <v>5522</v>
      </c>
      <c r="D2488" s="157" t="s">
        <v>5523</v>
      </c>
      <c r="E2488" s="157" t="s">
        <v>656</v>
      </c>
    </row>
    <row r="2489" spans="1:5" x14ac:dyDescent="0.2">
      <c r="A2489" s="157" t="s">
        <v>610</v>
      </c>
      <c r="B2489" s="159" t="s">
        <v>5524</v>
      </c>
      <c r="C2489" s="157" t="s">
        <v>5525</v>
      </c>
      <c r="D2489" s="157" t="s">
        <v>5523</v>
      </c>
      <c r="E2489" s="157" t="s">
        <v>656</v>
      </c>
    </row>
    <row r="2490" spans="1:5" x14ac:dyDescent="0.2">
      <c r="A2490" s="157" t="s">
        <v>610</v>
      </c>
      <c r="B2490" s="159" t="s">
        <v>5526</v>
      </c>
      <c r="C2490" s="157" t="s">
        <v>5527</v>
      </c>
      <c r="D2490" s="157" t="s">
        <v>5523</v>
      </c>
      <c r="E2490" s="157" t="s">
        <v>656</v>
      </c>
    </row>
    <row r="2491" spans="1:5" x14ac:dyDescent="0.2">
      <c r="A2491" s="157" t="s">
        <v>610</v>
      </c>
      <c r="B2491" s="159" t="s">
        <v>5528</v>
      </c>
      <c r="C2491" s="157" t="s">
        <v>680</v>
      </c>
      <c r="D2491" s="157" t="s">
        <v>5523</v>
      </c>
      <c r="E2491" s="157" t="s">
        <v>656</v>
      </c>
    </row>
    <row r="2492" spans="1:5" x14ac:dyDescent="0.2">
      <c r="A2492" s="157" t="s">
        <v>610</v>
      </c>
      <c r="B2492" s="159" t="s">
        <v>5529</v>
      </c>
      <c r="C2492" s="157" t="s">
        <v>683</v>
      </c>
      <c r="D2492" s="157" t="s">
        <v>5523</v>
      </c>
      <c r="E2492" s="157" t="s">
        <v>656</v>
      </c>
    </row>
    <row r="2493" spans="1:5" x14ac:dyDescent="0.2">
      <c r="A2493" s="157" t="s">
        <v>610</v>
      </c>
      <c r="B2493" s="159" t="s">
        <v>5530</v>
      </c>
      <c r="C2493" s="157" t="s">
        <v>685</v>
      </c>
      <c r="D2493" s="157" t="s">
        <v>5523</v>
      </c>
      <c r="E2493" s="157" t="s">
        <v>656</v>
      </c>
    </row>
    <row r="2494" spans="1:5" x14ac:dyDescent="0.2">
      <c r="A2494" s="157" t="s">
        <v>610</v>
      </c>
      <c r="B2494" s="159" t="s">
        <v>5531</v>
      </c>
      <c r="C2494" s="157" t="s">
        <v>687</v>
      </c>
      <c r="D2494" s="157" t="s">
        <v>5532</v>
      </c>
      <c r="E2494" s="157" t="s">
        <v>656</v>
      </c>
    </row>
    <row r="2495" spans="1:5" x14ac:dyDescent="0.2">
      <c r="A2495" s="157" t="s">
        <v>610</v>
      </c>
      <c r="B2495" s="159" t="s">
        <v>5533</v>
      </c>
      <c r="C2495" s="157" t="s">
        <v>739</v>
      </c>
      <c r="D2495" s="157" t="s">
        <v>5532</v>
      </c>
      <c r="E2495" s="157" t="s">
        <v>656</v>
      </c>
    </row>
    <row r="2496" spans="1:5" x14ac:dyDescent="0.2">
      <c r="A2496" s="157" t="s">
        <v>610</v>
      </c>
      <c r="B2496" s="159" t="s">
        <v>5534</v>
      </c>
      <c r="C2496" s="157" t="s">
        <v>5535</v>
      </c>
      <c r="D2496" s="157" t="s">
        <v>5536</v>
      </c>
      <c r="E2496" s="157" t="s">
        <v>613</v>
      </c>
    </row>
    <row r="2497" spans="1:5" x14ac:dyDescent="0.2">
      <c r="A2497" s="157" t="s">
        <v>610</v>
      </c>
      <c r="B2497" s="159" t="s">
        <v>5537</v>
      </c>
      <c r="C2497" s="157" t="s">
        <v>2797</v>
      </c>
      <c r="D2497" s="157" t="s">
        <v>5536</v>
      </c>
      <c r="E2497" s="157" t="s">
        <v>613</v>
      </c>
    </row>
    <row r="2498" spans="1:5" x14ac:dyDescent="0.2">
      <c r="A2498" s="157" t="s">
        <v>610</v>
      </c>
      <c r="B2498" s="159" t="s">
        <v>5538</v>
      </c>
      <c r="C2498" s="157" t="s">
        <v>5539</v>
      </c>
      <c r="D2498" s="157" t="s">
        <v>5536</v>
      </c>
      <c r="E2498" s="157" t="s">
        <v>656</v>
      </c>
    </row>
    <row r="2499" spans="1:5" x14ac:dyDescent="0.2">
      <c r="A2499" s="157" t="s">
        <v>610</v>
      </c>
      <c r="B2499" s="159" t="s">
        <v>5540</v>
      </c>
      <c r="C2499" s="157" t="s">
        <v>5541</v>
      </c>
      <c r="D2499" s="157" t="s">
        <v>5536</v>
      </c>
      <c r="E2499" s="157" t="s">
        <v>656</v>
      </c>
    </row>
    <row r="2500" spans="1:5" x14ac:dyDescent="0.2">
      <c r="A2500" s="157" t="s">
        <v>610</v>
      </c>
      <c r="B2500" s="159" t="s">
        <v>5542</v>
      </c>
      <c r="C2500" s="157" t="s">
        <v>5543</v>
      </c>
      <c r="D2500" s="157" t="s">
        <v>5536</v>
      </c>
      <c r="E2500" s="157" t="s">
        <v>656</v>
      </c>
    </row>
    <row r="2501" spans="1:5" x14ac:dyDescent="0.2">
      <c r="A2501" s="157" t="s">
        <v>610</v>
      </c>
      <c r="B2501" s="159" t="s">
        <v>5544</v>
      </c>
      <c r="C2501" s="157" t="s">
        <v>5545</v>
      </c>
      <c r="D2501" s="157" t="s">
        <v>5536</v>
      </c>
      <c r="E2501" s="157" t="s">
        <v>656</v>
      </c>
    </row>
    <row r="2502" spans="1:5" x14ac:dyDescent="0.2">
      <c r="A2502" s="157" t="s">
        <v>610</v>
      </c>
      <c r="B2502" s="159" t="s">
        <v>5546</v>
      </c>
      <c r="C2502" s="157" t="s">
        <v>3359</v>
      </c>
      <c r="D2502" s="157" t="s">
        <v>5536</v>
      </c>
      <c r="E2502" s="157" t="s">
        <v>613</v>
      </c>
    </row>
    <row r="2503" spans="1:5" x14ac:dyDescent="0.2">
      <c r="A2503" s="157" t="s">
        <v>610</v>
      </c>
      <c r="B2503" s="159" t="s">
        <v>5547</v>
      </c>
      <c r="C2503" s="157" t="s">
        <v>5548</v>
      </c>
      <c r="D2503" s="157" t="s">
        <v>5536</v>
      </c>
      <c r="E2503" s="157" t="s">
        <v>656</v>
      </c>
    </row>
    <row r="2504" spans="1:5" x14ac:dyDescent="0.2">
      <c r="A2504" s="157" t="s">
        <v>610</v>
      </c>
      <c r="B2504" s="159" t="s">
        <v>5549</v>
      </c>
      <c r="C2504" s="157" t="s">
        <v>5550</v>
      </c>
      <c r="D2504" s="157" t="s">
        <v>5536</v>
      </c>
      <c r="E2504" s="157" t="s">
        <v>656</v>
      </c>
    </row>
    <row r="2505" spans="1:5" x14ac:dyDescent="0.2">
      <c r="A2505" s="157" t="s">
        <v>610</v>
      </c>
      <c r="B2505" s="159" t="s">
        <v>5551</v>
      </c>
      <c r="C2505" s="157" t="s">
        <v>5552</v>
      </c>
      <c r="D2505" s="157" t="s">
        <v>5536</v>
      </c>
      <c r="E2505" s="157" t="s">
        <v>656</v>
      </c>
    </row>
    <row r="2506" spans="1:5" x14ac:dyDescent="0.2">
      <c r="A2506" s="157" t="s">
        <v>610</v>
      </c>
      <c r="B2506" s="159" t="s">
        <v>5553</v>
      </c>
      <c r="C2506" s="157" t="s">
        <v>5554</v>
      </c>
      <c r="D2506" s="157" t="s">
        <v>5536</v>
      </c>
      <c r="E2506" s="157" t="s">
        <v>613</v>
      </c>
    </row>
    <row r="2507" spans="1:5" x14ac:dyDescent="0.2">
      <c r="A2507" s="157" t="s">
        <v>610</v>
      </c>
      <c r="B2507" s="159" t="s">
        <v>5555</v>
      </c>
      <c r="C2507" s="157" t="s">
        <v>5556</v>
      </c>
      <c r="D2507" s="157" t="s">
        <v>5557</v>
      </c>
      <c r="E2507" s="157" t="s">
        <v>656</v>
      </c>
    </row>
    <row r="2508" spans="1:5" x14ac:dyDescent="0.2">
      <c r="A2508" s="157" t="s">
        <v>610</v>
      </c>
      <c r="B2508" s="159" t="s">
        <v>5558</v>
      </c>
      <c r="C2508" s="157" t="s">
        <v>5559</v>
      </c>
      <c r="D2508" s="157" t="s">
        <v>5557</v>
      </c>
      <c r="E2508" s="157" t="s">
        <v>656</v>
      </c>
    </row>
    <row r="2509" spans="1:5" x14ac:dyDescent="0.2">
      <c r="A2509" s="157" t="s">
        <v>610</v>
      </c>
      <c r="B2509" s="159" t="s">
        <v>5560</v>
      </c>
      <c r="C2509" s="157" t="s">
        <v>5561</v>
      </c>
      <c r="D2509" s="157" t="s">
        <v>5557</v>
      </c>
      <c r="E2509" s="157" t="s">
        <v>613</v>
      </c>
    </row>
    <row r="2510" spans="1:5" x14ac:dyDescent="0.2">
      <c r="A2510" s="157" t="s">
        <v>610</v>
      </c>
      <c r="B2510" s="159" t="s">
        <v>5562</v>
      </c>
      <c r="C2510" s="157" t="s">
        <v>5563</v>
      </c>
      <c r="D2510" s="157" t="s">
        <v>5557</v>
      </c>
      <c r="E2510" s="157" t="s">
        <v>656</v>
      </c>
    </row>
    <row r="2511" spans="1:5" x14ac:dyDescent="0.2">
      <c r="A2511" s="157" t="s">
        <v>610</v>
      </c>
      <c r="B2511" s="159" t="s">
        <v>5564</v>
      </c>
      <c r="C2511" s="157" t="s">
        <v>5565</v>
      </c>
      <c r="D2511" s="157" t="s">
        <v>5557</v>
      </c>
      <c r="E2511" s="157" t="s">
        <v>656</v>
      </c>
    </row>
    <row r="2512" spans="1:5" x14ac:dyDescent="0.2">
      <c r="A2512" s="157" t="s">
        <v>610</v>
      </c>
      <c r="B2512" s="159" t="s">
        <v>5566</v>
      </c>
      <c r="C2512" s="157" t="s">
        <v>680</v>
      </c>
      <c r="D2512" s="157" t="s">
        <v>5557</v>
      </c>
      <c r="E2512" s="157" t="s">
        <v>656</v>
      </c>
    </row>
    <row r="2513" spans="1:5" x14ac:dyDescent="0.2">
      <c r="A2513" s="157" t="s">
        <v>610</v>
      </c>
      <c r="B2513" s="159" t="s">
        <v>5567</v>
      </c>
      <c r="C2513" s="157" t="s">
        <v>683</v>
      </c>
      <c r="D2513" s="157" t="s">
        <v>5557</v>
      </c>
      <c r="E2513" s="157" t="s">
        <v>656</v>
      </c>
    </row>
    <row r="2514" spans="1:5" x14ac:dyDescent="0.2">
      <c r="A2514" s="157" t="s">
        <v>610</v>
      </c>
      <c r="B2514" s="159" t="s">
        <v>5568</v>
      </c>
      <c r="C2514" s="157" t="s">
        <v>685</v>
      </c>
      <c r="D2514" s="157" t="s">
        <v>5557</v>
      </c>
      <c r="E2514" s="157" t="s">
        <v>656</v>
      </c>
    </row>
    <row r="2515" spans="1:5" x14ac:dyDescent="0.2">
      <c r="A2515" s="157" t="s">
        <v>610</v>
      </c>
      <c r="B2515" s="159" t="s">
        <v>5569</v>
      </c>
      <c r="C2515" s="157" t="s">
        <v>687</v>
      </c>
      <c r="D2515" s="157" t="s">
        <v>5570</v>
      </c>
      <c r="E2515" s="157" t="s">
        <v>656</v>
      </c>
    </row>
    <row r="2516" spans="1:5" x14ac:dyDescent="0.2">
      <c r="A2516" s="157" t="s">
        <v>610</v>
      </c>
      <c r="B2516" s="159" t="s">
        <v>5571</v>
      </c>
      <c r="C2516" s="157" t="s">
        <v>739</v>
      </c>
      <c r="D2516" s="157" t="s">
        <v>5570</v>
      </c>
      <c r="E2516" s="157" t="s">
        <v>656</v>
      </c>
    </row>
    <row r="2517" spans="1:5" x14ac:dyDescent="0.2">
      <c r="A2517" s="157" t="s">
        <v>610</v>
      </c>
      <c r="B2517" s="159" t="s">
        <v>5572</v>
      </c>
      <c r="C2517" s="157" t="s">
        <v>690</v>
      </c>
      <c r="D2517" s="157" t="s">
        <v>5573</v>
      </c>
      <c r="E2517" s="157" t="s">
        <v>656</v>
      </c>
    </row>
    <row r="2518" spans="1:5" x14ac:dyDescent="0.2">
      <c r="A2518" s="157" t="s">
        <v>610</v>
      </c>
      <c r="B2518" s="159" t="s">
        <v>5574</v>
      </c>
      <c r="C2518" s="157" t="s">
        <v>693</v>
      </c>
      <c r="D2518" s="157" t="s">
        <v>5573</v>
      </c>
      <c r="E2518" s="157" t="s">
        <v>656</v>
      </c>
    </row>
    <row r="2519" spans="1:5" x14ac:dyDescent="0.2">
      <c r="A2519" s="157" t="s">
        <v>610</v>
      </c>
      <c r="B2519" s="159" t="s">
        <v>5575</v>
      </c>
      <c r="C2519" s="157" t="s">
        <v>5576</v>
      </c>
      <c r="D2519" s="157" t="s">
        <v>5577</v>
      </c>
      <c r="E2519" s="157" t="s">
        <v>656</v>
      </c>
    </row>
    <row r="2520" spans="1:5" x14ac:dyDescent="0.2">
      <c r="A2520" s="157" t="s">
        <v>610</v>
      </c>
      <c r="B2520" s="159" t="s">
        <v>5578</v>
      </c>
      <c r="C2520" s="157" t="s">
        <v>2385</v>
      </c>
      <c r="D2520" s="157" t="s">
        <v>5577</v>
      </c>
      <c r="E2520" s="157" t="s">
        <v>613</v>
      </c>
    </row>
    <row r="2521" spans="1:5" x14ac:dyDescent="0.2">
      <c r="A2521" s="157" t="s">
        <v>610</v>
      </c>
      <c r="B2521" s="159" t="s">
        <v>5579</v>
      </c>
      <c r="C2521" s="157" t="s">
        <v>5580</v>
      </c>
      <c r="D2521" s="157" t="s">
        <v>5577</v>
      </c>
      <c r="E2521" s="157" t="s">
        <v>656</v>
      </c>
    </row>
    <row r="2522" spans="1:5" x14ac:dyDescent="0.2">
      <c r="A2522" s="157" t="s">
        <v>610</v>
      </c>
      <c r="B2522" s="159" t="s">
        <v>5581</v>
      </c>
      <c r="C2522" s="157" t="s">
        <v>5582</v>
      </c>
      <c r="D2522" s="157" t="s">
        <v>5577</v>
      </c>
      <c r="E2522" s="157" t="s">
        <v>613</v>
      </c>
    </row>
    <row r="2523" spans="1:5" x14ac:dyDescent="0.2">
      <c r="A2523" s="157" t="s">
        <v>610</v>
      </c>
      <c r="B2523" s="159" t="s">
        <v>5583</v>
      </c>
      <c r="C2523" s="157" t="s">
        <v>958</v>
      </c>
      <c r="D2523" s="157" t="s">
        <v>5577</v>
      </c>
      <c r="E2523" s="157" t="s">
        <v>613</v>
      </c>
    </row>
    <row r="2524" spans="1:5" x14ac:dyDescent="0.2">
      <c r="A2524" s="157" t="s">
        <v>610</v>
      </c>
      <c r="B2524" s="159" t="s">
        <v>5584</v>
      </c>
      <c r="C2524" s="157" t="s">
        <v>5585</v>
      </c>
      <c r="D2524" s="157" t="s">
        <v>5577</v>
      </c>
      <c r="E2524" s="157" t="s">
        <v>656</v>
      </c>
    </row>
    <row r="2525" spans="1:5" x14ac:dyDescent="0.2">
      <c r="A2525" s="157" t="s">
        <v>610</v>
      </c>
      <c r="B2525" s="159" t="s">
        <v>5586</v>
      </c>
      <c r="C2525" s="157" t="s">
        <v>5587</v>
      </c>
      <c r="D2525" s="157" t="s">
        <v>5577</v>
      </c>
      <c r="E2525" s="157" t="s">
        <v>656</v>
      </c>
    </row>
    <row r="2526" spans="1:5" x14ac:dyDescent="0.2">
      <c r="A2526" s="157" t="s">
        <v>610</v>
      </c>
      <c r="B2526" s="159" t="s">
        <v>5588</v>
      </c>
      <c r="C2526" s="157" t="s">
        <v>5589</v>
      </c>
      <c r="D2526" s="157" t="s">
        <v>5577</v>
      </c>
      <c r="E2526" s="157" t="s">
        <v>656</v>
      </c>
    </row>
    <row r="2527" spans="1:5" x14ac:dyDescent="0.2">
      <c r="A2527" s="157" t="s">
        <v>610</v>
      </c>
      <c r="B2527" s="159" t="s">
        <v>5590</v>
      </c>
      <c r="C2527" s="157" t="s">
        <v>5591</v>
      </c>
      <c r="D2527" s="157" t="s">
        <v>5577</v>
      </c>
      <c r="E2527" s="157" t="s">
        <v>656</v>
      </c>
    </row>
    <row r="2528" spans="1:5" x14ac:dyDescent="0.2">
      <c r="A2528" s="157" t="s">
        <v>610</v>
      </c>
      <c r="B2528" s="159" t="s">
        <v>5592</v>
      </c>
      <c r="C2528" s="157" t="s">
        <v>1322</v>
      </c>
      <c r="D2528" s="157" t="s">
        <v>5577</v>
      </c>
      <c r="E2528" s="157" t="s">
        <v>656</v>
      </c>
    </row>
    <row r="2529" spans="1:5" x14ac:dyDescent="0.2">
      <c r="A2529" s="157" t="s">
        <v>610</v>
      </c>
      <c r="B2529" s="159" t="s">
        <v>5593</v>
      </c>
      <c r="C2529" s="157" t="s">
        <v>5594</v>
      </c>
      <c r="D2529" s="157" t="s">
        <v>5577</v>
      </c>
      <c r="E2529" s="157" t="s">
        <v>656</v>
      </c>
    </row>
    <row r="2530" spans="1:5" x14ac:dyDescent="0.2">
      <c r="A2530" s="157" t="s">
        <v>610</v>
      </c>
      <c r="B2530" s="159" t="s">
        <v>5595</v>
      </c>
      <c r="C2530" s="157" t="s">
        <v>5596</v>
      </c>
      <c r="D2530" s="157" t="s">
        <v>5577</v>
      </c>
      <c r="E2530" s="157" t="s">
        <v>656</v>
      </c>
    </row>
    <row r="2531" spans="1:5" x14ac:dyDescent="0.2">
      <c r="A2531" s="157" t="s">
        <v>610</v>
      </c>
      <c r="B2531" s="159" t="s">
        <v>5597</v>
      </c>
      <c r="C2531" s="157" t="s">
        <v>5598</v>
      </c>
      <c r="D2531" s="157" t="s">
        <v>5577</v>
      </c>
      <c r="E2531" s="157" t="s">
        <v>656</v>
      </c>
    </row>
    <row r="2532" spans="1:5" x14ac:dyDescent="0.2">
      <c r="A2532" s="157" t="s">
        <v>610</v>
      </c>
      <c r="B2532" s="159" t="s">
        <v>5599</v>
      </c>
      <c r="C2532" s="157" t="s">
        <v>5600</v>
      </c>
      <c r="D2532" s="157" t="s">
        <v>5577</v>
      </c>
      <c r="E2532" s="157" t="s">
        <v>656</v>
      </c>
    </row>
    <row r="2533" spans="1:5" x14ac:dyDescent="0.2">
      <c r="A2533" s="157" t="s">
        <v>610</v>
      </c>
      <c r="B2533" s="159" t="s">
        <v>5601</v>
      </c>
      <c r="C2533" s="157" t="s">
        <v>5602</v>
      </c>
      <c r="D2533" s="157" t="s">
        <v>5577</v>
      </c>
      <c r="E2533" s="157" t="s">
        <v>613</v>
      </c>
    </row>
    <row r="2534" spans="1:5" x14ac:dyDescent="0.2">
      <c r="A2534" s="157" t="s">
        <v>610</v>
      </c>
      <c r="B2534" s="159" t="s">
        <v>5603</v>
      </c>
      <c r="C2534" s="157" t="s">
        <v>5604</v>
      </c>
      <c r="D2534" s="157" t="s">
        <v>5577</v>
      </c>
      <c r="E2534" s="157" t="s">
        <v>656</v>
      </c>
    </row>
    <row r="2535" spans="1:5" x14ac:dyDescent="0.2">
      <c r="A2535" s="157" t="s">
        <v>610</v>
      </c>
      <c r="B2535" s="159" t="s">
        <v>5605</v>
      </c>
      <c r="C2535" s="157" t="s">
        <v>5606</v>
      </c>
      <c r="D2535" s="157" t="s">
        <v>5577</v>
      </c>
      <c r="E2535" s="157" t="s">
        <v>656</v>
      </c>
    </row>
    <row r="2536" spans="1:5" x14ac:dyDescent="0.2">
      <c r="A2536" s="157" t="s">
        <v>610</v>
      </c>
      <c r="B2536" s="159" t="s">
        <v>5607</v>
      </c>
      <c r="C2536" s="157" t="s">
        <v>5608</v>
      </c>
      <c r="D2536" s="157" t="s">
        <v>5577</v>
      </c>
      <c r="E2536" s="157" t="s">
        <v>613</v>
      </c>
    </row>
    <row r="2537" spans="1:5" x14ac:dyDescent="0.2">
      <c r="A2537" s="157" t="s">
        <v>610</v>
      </c>
      <c r="B2537" s="159" t="s">
        <v>5609</v>
      </c>
      <c r="C2537" s="157" t="s">
        <v>5610</v>
      </c>
      <c r="D2537" s="157" t="s">
        <v>5577</v>
      </c>
      <c r="E2537" s="157" t="s">
        <v>656</v>
      </c>
    </row>
    <row r="2538" spans="1:5" x14ac:dyDescent="0.2">
      <c r="A2538" s="157" t="s">
        <v>610</v>
      </c>
      <c r="B2538" s="159" t="s">
        <v>5611</v>
      </c>
      <c r="C2538" s="157" t="s">
        <v>5612</v>
      </c>
      <c r="D2538" s="157" t="s">
        <v>5577</v>
      </c>
      <c r="E2538" s="157" t="s">
        <v>656</v>
      </c>
    </row>
    <row r="2539" spans="1:5" x14ac:dyDescent="0.2">
      <c r="A2539" s="157" t="s">
        <v>610</v>
      </c>
      <c r="B2539" s="159" t="s">
        <v>5613</v>
      </c>
      <c r="C2539" s="157" t="s">
        <v>5614</v>
      </c>
      <c r="D2539" s="157" t="s">
        <v>5577</v>
      </c>
      <c r="E2539" s="157" t="s">
        <v>656</v>
      </c>
    </row>
    <row r="2540" spans="1:5" x14ac:dyDescent="0.2">
      <c r="A2540" s="157" t="s">
        <v>610</v>
      </c>
      <c r="B2540" s="159" t="s">
        <v>5615</v>
      </c>
      <c r="C2540" s="157" t="s">
        <v>5616</v>
      </c>
      <c r="D2540" s="157" t="s">
        <v>5577</v>
      </c>
      <c r="E2540" s="157" t="s">
        <v>656</v>
      </c>
    </row>
    <row r="2541" spans="1:5" x14ac:dyDescent="0.2">
      <c r="A2541" s="157" t="s">
        <v>610</v>
      </c>
      <c r="B2541" s="159" t="s">
        <v>5617</v>
      </c>
      <c r="C2541" s="157" t="s">
        <v>5618</v>
      </c>
      <c r="D2541" s="157" t="s">
        <v>5577</v>
      </c>
      <c r="E2541" s="157" t="s">
        <v>656</v>
      </c>
    </row>
    <row r="2542" spans="1:5" x14ac:dyDescent="0.2">
      <c r="A2542" s="157" t="s">
        <v>610</v>
      </c>
      <c r="B2542" s="159" t="s">
        <v>5619</v>
      </c>
      <c r="C2542" s="157" t="s">
        <v>5620</v>
      </c>
      <c r="D2542" s="157" t="s">
        <v>5621</v>
      </c>
      <c r="E2542" s="157" t="s">
        <v>656</v>
      </c>
    </row>
    <row r="2543" spans="1:5" x14ac:dyDescent="0.2">
      <c r="A2543" s="157" t="s">
        <v>610</v>
      </c>
      <c r="B2543" s="159" t="s">
        <v>5622</v>
      </c>
      <c r="C2543" s="157" t="s">
        <v>5623</v>
      </c>
      <c r="D2543" s="157" t="s">
        <v>5624</v>
      </c>
      <c r="E2543" s="157" t="s">
        <v>656</v>
      </c>
    </row>
    <row r="2544" spans="1:5" x14ac:dyDescent="0.2">
      <c r="A2544" s="157" t="s">
        <v>610</v>
      </c>
      <c r="B2544" s="159" t="s">
        <v>5625</v>
      </c>
      <c r="C2544" s="157" t="s">
        <v>5626</v>
      </c>
      <c r="D2544" s="157" t="s">
        <v>5624</v>
      </c>
      <c r="E2544" s="157" t="s">
        <v>656</v>
      </c>
    </row>
    <row r="2545" spans="1:5" x14ac:dyDescent="0.2">
      <c r="A2545" s="157" t="s">
        <v>610</v>
      </c>
      <c r="B2545" s="159" t="s">
        <v>5627</v>
      </c>
      <c r="C2545" s="157" t="s">
        <v>5628</v>
      </c>
      <c r="D2545" s="157" t="s">
        <v>5624</v>
      </c>
      <c r="E2545" s="157" t="s">
        <v>656</v>
      </c>
    </row>
    <row r="2546" spans="1:5" x14ac:dyDescent="0.2">
      <c r="A2546" s="157" t="s">
        <v>610</v>
      </c>
      <c r="B2546" s="159" t="s">
        <v>5629</v>
      </c>
      <c r="C2546" s="157" t="s">
        <v>5630</v>
      </c>
      <c r="D2546" s="157" t="s">
        <v>5624</v>
      </c>
      <c r="E2546" s="157" t="s">
        <v>656</v>
      </c>
    </row>
    <row r="2547" spans="1:5" x14ac:dyDescent="0.2">
      <c r="A2547" s="157" t="s">
        <v>610</v>
      </c>
      <c r="B2547" s="159" t="s">
        <v>5631</v>
      </c>
      <c r="C2547" s="157" t="s">
        <v>5632</v>
      </c>
      <c r="D2547" s="157" t="s">
        <v>5624</v>
      </c>
      <c r="E2547" s="157" t="s">
        <v>656</v>
      </c>
    </row>
    <row r="2548" spans="1:5" x14ac:dyDescent="0.2">
      <c r="A2548" s="157" t="s">
        <v>610</v>
      </c>
      <c r="B2548" s="159" t="s">
        <v>5633</v>
      </c>
      <c r="C2548" s="157" t="s">
        <v>5634</v>
      </c>
      <c r="D2548" s="157" t="s">
        <v>5624</v>
      </c>
      <c r="E2548" s="157" t="s">
        <v>656</v>
      </c>
    </row>
    <row r="2549" spans="1:5" x14ac:dyDescent="0.2">
      <c r="A2549" s="157" t="s">
        <v>610</v>
      </c>
      <c r="B2549" s="159" t="s">
        <v>5635</v>
      </c>
      <c r="C2549" s="157" t="s">
        <v>5636</v>
      </c>
      <c r="D2549" s="157" t="s">
        <v>5637</v>
      </c>
      <c r="E2549" s="157" t="s">
        <v>656</v>
      </c>
    </row>
    <row r="2550" spans="1:5" x14ac:dyDescent="0.2">
      <c r="A2550" s="157" t="s">
        <v>610</v>
      </c>
      <c r="B2550" s="159" t="s">
        <v>5638</v>
      </c>
      <c r="C2550" s="157" t="s">
        <v>5639</v>
      </c>
      <c r="D2550" s="157" t="s">
        <v>5637</v>
      </c>
      <c r="E2550" s="157" t="s">
        <v>656</v>
      </c>
    </row>
    <row r="2551" spans="1:5" x14ac:dyDescent="0.2">
      <c r="A2551" s="157" t="s">
        <v>610</v>
      </c>
      <c r="B2551" s="159" t="s">
        <v>5640</v>
      </c>
      <c r="C2551" s="157" t="s">
        <v>5641</v>
      </c>
      <c r="D2551" s="157" t="s">
        <v>5637</v>
      </c>
      <c r="E2551" s="157" t="s">
        <v>656</v>
      </c>
    </row>
    <row r="2552" spans="1:5" x14ac:dyDescent="0.2">
      <c r="A2552" s="157" t="s">
        <v>610</v>
      </c>
      <c r="B2552" s="159" t="s">
        <v>5642</v>
      </c>
      <c r="C2552" s="157" t="s">
        <v>5643</v>
      </c>
      <c r="D2552" s="157" t="s">
        <v>5637</v>
      </c>
      <c r="E2552" s="157" t="s">
        <v>656</v>
      </c>
    </row>
    <row r="2553" spans="1:5" x14ac:dyDescent="0.2">
      <c r="A2553" s="157" t="s">
        <v>610</v>
      </c>
      <c r="B2553" s="159" t="s">
        <v>5644</v>
      </c>
      <c r="C2553" s="157" t="s">
        <v>5645</v>
      </c>
      <c r="D2553" s="157" t="s">
        <v>5637</v>
      </c>
      <c r="E2553" s="157" t="s">
        <v>656</v>
      </c>
    </row>
    <row r="2554" spans="1:5" x14ac:dyDescent="0.2">
      <c r="A2554" s="157" t="s">
        <v>610</v>
      </c>
      <c r="B2554" s="159" t="s">
        <v>5646</v>
      </c>
      <c r="C2554" s="157" t="s">
        <v>5647</v>
      </c>
      <c r="D2554" s="157" t="s">
        <v>5637</v>
      </c>
      <c r="E2554" s="157" t="s">
        <v>656</v>
      </c>
    </row>
    <row r="2555" spans="1:5" x14ac:dyDescent="0.2">
      <c r="A2555" s="157" t="s">
        <v>610</v>
      </c>
      <c r="B2555" s="159" t="s">
        <v>5648</v>
      </c>
      <c r="C2555" s="157" t="s">
        <v>5649</v>
      </c>
      <c r="D2555" s="157" t="s">
        <v>5637</v>
      </c>
      <c r="E2555" s="157" t="s">
        <v>656</v>
      </c>
    </row>
    <row r="2556" spans="1:5" x14ac:dyDescent="0.2">
      <c r="A2556" s="157" t="s">
        <v>610</v>
      </c>
      <c r="B2556" s="159" t="s">
        <v>5650</v>
      </c>
      <c r="C2556" s="157" t="s">
        <v>5651</v>
      </c>
      <c r="D2556" s="157" t="s">
        <v>5637</v>
      </c>
      <c r="E2556" s="157" t="s">
        <v>656</v>
      </c>
    </row>
    <row r="2557" spans="1:5" x14ac:dyDescent="0.2">
      <c r="A2557" s="157" t="s">
        <v>610</v>
      </c>
      <c r="B2557" s="159" t="s">
        <v>5652</v>
      </c>
      <c r="C2557" s="157" t="s">
        <v>5653</v>
      </c>
      <c r="D2557" s="157" t="s">
        <v>5637</v>
      </c>
      <c r="E2557" s="157" t="s">
        <v>656</v>
      </c>
    </row>
    <row r="2558" spans="1:5" x14ac:dyDescent="0.2">
      <c r="A2558" s="157" t="s">
        <v>610</v>
      </c>
      <c r="B2558" s="159" t="s">
        <v>5654</v>
      </c>
      <c r="C2558" s="157" t="s">
        <v>5655</v>
      </c>
      <c r="D2558" s="157" t="s">
        <v>5637</v>
      </c>
      <c r="E2558" s="157" t="s">
        <v>656</v>
      </c>
    </row>
    <row r="2559" spans="1:5" x14ac:dyDescent="0.2">
      <c r="A2559" s="157" t="s">
        <v>610</v>
      </c>
      <c r="B2559" s="159" t="s">
        <v>5656</v>
      </c>
      <c r="C2559" s="157" t="s">
        <v>5657</v>
      </c>
      <c r="D2559" s="157" t="s">
        <v>5637</v>
      </c>
      <c r="E2559" s="157" t="s">
        <v>613</v>
      </c>
    </row>
    <row r="2560" spans="1:5" x14ac:dyDescent="0.2">
      <c r="A2560" s="157" t="s">
        <v>610</v>
      </c>
      <c r="B2560" s="159" t="s">
        <v>5658</v>
      </c>
      <c r="C2560" s="157" t="s">
        <v>5659</v>
      </c>
      <c r="D2560" s="157" t="s">
        <v>5637</v>
      </c>
      <c r="E2560" s="157" t="s">
        <v>656</v>
      </c>
    </row>
    <row r="2561" spans="1:5" x14ac:dyDescent="0.2">
      <c r="A2561" s="157" t="s">
        <v>610</v>
      </c>
      <c r="B2561" s="159" t="s">
        <v>5660</v>
      </c>
      <c r="C2561" s="157" t="s">
        <v>5661</v>
      </c>
      <c r="D2561" s="157" t="s">
        <v>5637</v>
      </c>
      <c r="E2561" s="157" t="s">
        <v>656</v>
      </c>
    </row>
    <row r="2562" spans="1:5" x14ac:dyDescent="0.2">
      <c r="A2562" s="157" t="s">
        <v>610</v>
      </c>
      <c r="B2562" s="159" t="s">
        <v>5662</v>
      </c>
      <c r="C2562" s="157" t="s">
        <v>5663</v>
      </c>
      <c r="D2562" s="157" t="s">
        <v>5637</v>
      </c>
      <c r="E2562" s="157" t="s">
        <v>656</v>
      </c>
    </row>
    <row r="2563" spans="1:5" x14ac:dyDescent="0.2">
      <c r="A2563" s="157" t="s">
        <v>610</v>
      </c>
      <c r="B2563" s="159" t="s">
        <v>5664</v>
      </c>
      <c r="C2563" s="157" t="s">
        <v>5665</v>
      </c>
      <c r="D2563" s="157" t="s">
        <v>5666</v>
      </c>
      <c r="E2563" s="157" t="s">
        <v>656</v>
      </c>
    </row>
    <row r="2564" spans="1:5" x14ac:dyDescent="0.2">
      <c r="A2564" s="157" t="s">
        <v>610</v>
      </c>
      <c r="B2564" s="159" t="s">
        <v>5667</v>
      </c>
      <c r="C2564" s="157" t="s">
        <v>5668</v>
      </c>
      <c r="D2564" s="157" t="s">
        <v>5666</v>
      </c>
      <c r="E2564" s="157" t="s">
        <v>656</v>
      </c>
    </row>
    <row r="2565" spans="1:5" x14ac:dyDescent="0.2">
      <c r="A2565" s="157" t="s">
        <v>610</v>
      </c>
      <c r="B2565" s="159" t="s">
        <v>5669</v>
      </c>
      <c r="C2565" s="157" t="s">
        <v>5670</v>
      </c>
      <c r="D2565" s="157" t="s">
        <v>5666</v>
      </c>
      <c r="E2565" s="157" t="s">
        <v>656</v>
      </c>
    </row>
    <row r="2566" spans="1:5" x14ac:dyDescent="0.2">
      <c r="A2566" s="157" t="s">
        <v>610</v>
      </c>
      <c r="B2566" s="159" t="s">
        <v>5671</v>
      </c>
      <c r="C2566" s="157" t="s">
        <v>5672</v>
      </c>
      <c r="D2566" s="157" t="s">
        <v>5666</v>
      </c>
      <c r="E2566" s="157" t="s">
        <v>656</v>
      </c>
    </row>
    <row r="2567" spans="1:5" x14ac:dyDescent="0.2">
      <c r="A2567" s="157" t="s">
        <v>610</v>
      </c>
      <c r="B2567" s="159" t="s">
        <v>5673</v>
      </c>
      <c r="C2567" s="157" t="s">
        <v>5674</v>
      </c>
      <c r="D2567" s="157" t="s">
        <v>5666</v>
      </c>
      <c r="E2567" s="157" t="s">
        <v>656</v>
      </c>
    </row>
    <row r="2568" spans="1:5" x14ac:dyDescent="0.2">
      <c r="A2568" s="157" t="s">
        <v>610</v>
      </c>
      <c r="B2568" s="159" t="s">
        <v>5675</v>
      </c>
      <c r="C2568" s="157" t="s">
        <v>5676</v>
      </c>
      <c r="D2568" s="157" t="s">
        <v>5666</v>
      </c>
      <c r="E2568" s="157" t="s">
        <v>656</v>
      </c>
    </row>
    <row r="2569" spans="1:5" x14ac:dyDescent="0.2">
      <c r="A2569" s="157" t="s">
        <v>610</v>
      </c>
      <c r="B2569" s="159" t="s">
        <v>5677</v>
      </c>
      <c r="C2569" s="157" t="s">
        <v>5678</v>
      </c>
      <c r="D2569" s="157" t="s">
        <v>5679</v>
      </c>
      <c r="E2569" s="157" t="s">
        <v>656</v>
      </c>
    </row>
    <row r="2570" spans="1:5" x14ac:dyDescent="0.2">
      <c r="A2570" s="157" t="s">
        <v>610</v>
      </c>
      <c r="B2570" s="159" t="s">
        <v>5680</v>
      </c>
      <c r="C2570" s="157" t="s">
        <v>5681</v>
      </c>
      <c r="D2570" s="157" t="s">
        <v>5679</v>
      </c>
      <c r="E2570" s="157" t="s">
        <v>666</v>
      </c>
    </row>
    <row r="2571" spans="1:5" x14ac:dyDescent="0.2">
      <c r="A2571" s="157" t="s">
        <v>610</v>
      </c>
      <c r="B2571" s="159" t="s">
        <v>5682</v>
      </c>
      <c r="C2571" s="157" t="s">
        <v>5683</v>
      </c>
      <c r="D2571" s="157" t="s">
        <v>5679</v>
      </c>
      <c r="E2571" s="157" t="s">
        <v>656</v>
      </c>
    </row>
    <row r="2572" spans="1:5" x14ac:dyDescent="0.2">
      <c r="A2572" s="157" t="s">
        <v>610</v>
      </c>
      <c r="B2572" s="159" t="s">
        <v>5684</v>
      </c>
      <c r="C2572" s="157" t="s">
        <v>5685</v>
      </c>
      <c r="D2572" s="157" t="s">
        <v>5679</v>
      </c>
      <c r="E2572" s="157" t="s">
        <v>656</v>
      </c>
    </row>
    <row r="2573" spans="1:5" x14ac:dyDescent="0.2">
      <c r="A2573" s="157" t="s">
        <v>610</v>
      </c>
      <c r="B2573" s="159" t="s">
        <v>5686</v>
      </c>
      <c r="C2573" s="157" t="s">
        <v>5687</v>
      </c>
      <c r="D2573" s="157" t="s">
        <v>5688</v>
      </c>
      <c r="E2573" s="157" t="s">
        <v>666</v>
      </c>
    </row>
    <row r="2574" spans="1:5" x14ac:dyDescent="0.2">
      <c r="A2574" s="157" t="s">
        <v>610</v>
      </c>
      <c r="B2574" s="159" t="s">
        <v>5689</v>
      </c>
      <c r="C2574" s="157" t="s">
        <v>5690</v>
      </c>
      <c r="D2574" s="157" t="s">
        <v>5688</v>
      </c>
      <c r="E2574" s="157" t="s">
        <v>666</v>
      </c>
    </row>
    <row r="2575" spans="1:5" x14ac:dyDescent="0.2">
      <c r="A2575" s="157" t="s">
        <v>610</v>
      </c>
      <c r="B2575" s="159" t="s">
        <v>5691</v>
      </c>
      <c r="C2575" s="157" t="s">
        <v>5692</v>
      </c>
      <c r="D2575" s="157" t="s">
        <v>5693</v>
      </c>
      <c r="E2575" s="157" t="s">
        <v>666</v>
      </c>
    </row>
    <row r="2576" spans="1:5" x14ac:dyDescent="0.2">
      <c r="A2576" s="157" t="s">
        <v>610</v>
      </c>
      <c r="B2576" s="159" t="s">
        <v>5694</v>
      </c>
      <c r="C2576" s="157" t="s">
        <v>5695</v>
      </c>
      <c r="D2576" s="157" t="s">
        <v>5693</v>
      </c>
      <c r="E2576" s="157" t="s">
        <v>656</v>
      </c>
    </row>
    <row r="2577" spans="1:5" x14ac:dyDescent="0.2">
      <c r="A2577" s="157" t="s">
        <v>610</v>
      </c>
      <c r="B2577" s="159" t="s">
        <v>5696</v>
      </c>
      <c r="C2577" s="157" t="s">
        <v>5697</v>
      </c>
      <c r="D2577" s="157" t="s">
        <v>5693</v>
      </c>
      <c r="E2577" s="157" t="s">
        <v>613</v>
      </c>
    </row>
    <row r="2578" spans="1:5" x14ac:dyDescent="0.2">
      <c r="A2578" s="157" t="s">
        <v>610</v>
      </c>
      <c r="B2578" s="159" t="s">
        <v>5698</v>
      </c>
      <c r="C2578" s="157" t="s">
        <v>680</v>
      </c>
      <c r="D2578" s="157" t="s">
        <v>5699</v>
      </c>
      <c r="E2578" s="157" t="s">
        <v>656</v>
      </c>
    </row>
    <row r="2579" spans="1:5" x14ac:dyDescent="0.2">
      <c r="A2579" s="157" t="s">
        <v>610</v>
      </c>
      <c r="B2579" s="159" t="s">
        <v>5700</v>
      </c>
      <c r="C2579" s="157" t="s">
        <v>683</v>
      </c>
      <c r="D2579" s="157" t="s">
        <v>5699</v>
      </c>
      <c r="E2579" s="157" t="s">
        <v>656</v>
      </c>
    </row>
    <row r="2580" spans="1:5" x14ac:dyDescent="0.2">
      <c r="A2580" s="157" t="s">
        <v>610</v>
      </c>
      <c r="B2580" s="159" t="s">
        <v>5701</v>
      </c>
      <c r="C2580" s="157" t="s">
        <v>685</v>
      </c>
      <c r="D2580" s="157" t="s">
        <v>5699</v>
      </c>
      <c r="E2580" s="157" t="s">
        <v>656</v>
      </c>
    </row>
    <row r="2581" spans="1:5" x14ac:dyDescent="0.2">
      <c r="A2581" s="157" t="s">
        <v>610</v>
      </c>
      <c r="B2581" s="159" t="s">
        <v>5702</v>
      </c>
      <c r="C2581" s="157" t="s">
        <v>687</v>
      </c>
      <c r="D2581" s="157" t="s">
        <v>5703</v>
      </c>
      <c r="E2581" s="157" t="s">
        <v>656</v>
      </c>
    </row>
    <row r="2582" spans="1:5" x14ac:dyDescent="0.2">
      <c r="A2582" s="157" t="s">
        <v>610</v>
      </c>
      <c r="B2582" s="159" t="s">
        <v>5704</v>
      </c>
      <c r="C2582" s="157" t="s">
        <v>739</v>
      </c>
      <c r="D2582" s="157" t="s">
        <v>5703</v>
      </c>
      <c r="E2582" s="157" t="s">
        <v>656</v>
      </c>
    </row>
    <row r="2583" spans="1:5" x14ac:dyDescent="0.2">
      <c r="A2583" s="157" t="s">
        <v>610</v>
      </c>
      <c r="B2583" s="159" t="s">
        <v>5705</v>
      </c>
      <c r="C2583" s="157" t="s">
        <v>690</v>
      </c>
      <c r="D2583" s="157" t="s">
        <v>5706</v>
      </c>
      <c r="E2583" s="157" t="s">
        <v>656</v>
      </c>
    </row>
    <row r="2584" spans="1:5" x14ac:dyDescent="0.2">
      <c r="A2584" s="157" t="s">
        <v>610</v>
      </c>
      <c r="B2584" s="159" t="s">
        <v>5707</v>
      </c>
      <c r="C2584" s="157" t="s">
        <v>693</v>
      </c>
      <c r="D2584" s="157" t="s">
        <v>5706</v>
      </c>
      <c r="E2584" s="157" t="s">
        <v>656</v>
      </c>
    </row>
    <row r="2585" spans="1:5" x14ac:dyDescent="0.2">
      <c r="A2585" s="157" t="s">
        <v>610</v>
      </c>
      <c r="B2585" s="159" t="s">
        <v>5708</v>
      </c>
      <c r="C2585" s="157" t="s">
        <v>5709</v>
      </c>
      <c r="D2585" s="157" t="s">
        <v>5710</v>
      </c>
      <c r="E2585" s="157" t="s">
        <v>656</v>
      </c>
    </row>
    <row r="2586" spans="1:5" x14ac:dyDescent="0.2">
      <c r="A2586" s="157" t="s">
        <v>610</v>
      </c>
      <c r="B2586" s="159" t="s">
        <v>5711</v>
      </c>
      <c r="C2586" s="157" t="s">
        <v>5712</v>
      </c>
      <c r="D2586" s="157" t="s">
        <v>5710</v>
      </c>
      <c r="E2586" s="157" t="s">
        <v>613</v>
      </c>
    </row>
    <row r="2587" spans="1:5" x14ac:dyDescent="0.2">
      <c r="A2587" s="157" t="s">
        <v>610</v>
      </c>
      <c r="B2587" s="159" t="s">
        <v>5713</v>
      </c>
      <c r="C2587" s="157" t="s">
        <v>5714</v>
      </c>
      <c r="D2587" s="157" t="s">
        <v>5710</v>
      </c>
      <c r="E2587" s="157" t="s">
        <v>656</v>
      </c>
    </row>
    <row r="2588" spans="1:5" x14ac:dyDescent="0.2">
      <c r="A2588" s="157" t="s">
        <v>610</v>
      </c>
      <c r="B2588" s="159" t="s">
        <v>5715</v>
      </c>
      <c r="C2588" s="157" t="s">
        <v>5716</v>
      </c>
      <c r="D2588" s="157" t="s">
        <v>5710</v>
      </c>
      <c r="E2588" s="157" t="s">
        <v>656</v>
      </c>
    </row>
    <row r="2589" spans="1:5" x14ac:dyDescent="0.2">
      <c r="A2589" s="157" t="s">
        <v>610</v>
      </c>
      <c r="B2589" s="159" t="s">
        <v>5717</v>
      </c>
      <c r="C2589" s="157" t="s">
        <v>5718</v>
      </c>
      <c r="D2589" s="157" t="s">
        <v>5710</v>
      </c>
      <c r="E2589" s="157" t="s">
        <v>613</v>
      </c>
    </row>
    <row r="2590" spans="1:5" x14ac:dyDescent="0.2">
      <c r="A2590" s="157" t="s">
        <v>610</v>
      </c>
      <c r="B2590" s="159" t="s">
        <v>5719</v>
      </c>
      <c r="C2590" s="157" t="s">
        <v>5591</v>
      </c>
      <c r="D2590" s="157" t="s">
        <v>5710</v>
      </c>
      <c r="E2590" s="157" t="s">
        <v>656</v>
      </c>
    </row>
    <row r="2591" spans="1:5" x14ac:dyDescent="0.2">
      <c r="A2591" s="157" t="s">
        <v>610</v>
      </c>
      <c r="B2591" s="159" t="s">
        <v>5720</v>
      </c>
      <c r="C2591" s="157" t="s">
        <v>5721</v>
      </c>
      <c r="D2591" s="157" t="s">
        <v>5710</v>
      </c>
      <c r="E2591" s="157" t="s">
        <v>656</v>
      </c>
    </row>
    <row r="2592" spans="1:5" x14ac:dyDescent="0.2">
      <c r="A2592" s="157" t="s">
        <v>610</v>
      </c>
      <c r="B2592" s="159" t="s">
        <v>5722</v>
      </c>
      <c r="C2592" s="157" t="s">
        <v>1735</v>
      </c>
      <c r="D2592" s="157" t="s">
        <v>5710</v>
      </c>
      <c r="E2592" s="157" t="s">
        <v>656</v>
      </c>
    </row>
    <row r="2593" spans="1:5" x14ac:dyDescent="0.2">
      <c r="A2593" s="157" t="s">
        <v>610</v>
      </c>
      <c r="B2593" s="159" t="s">
        <v>5723</v>
      </c>
      <c r="C2593" s="157" t="s">
        <v>5724</v>
      </c>
      <c r="D2593" s="157" t="s">
        <v>5710</v>
      </c>
      <c r="E2593" s="157" t="s">
        <v>656</v>
      </c>
    </row>
    <row r="2594" spans="1:5" x14ac:dyDescent="0.2">
      <c r="A2594" s="157" t="s">
        <v>610</v>
      </c>
      <c r="B2594" s="159" t="s">
        <v>5725</v>
      </c>
      <c r="C2594" s="157" t="s">
        <v>5726</v>
      </c>
      <c r="D2594" s="157" t="s">
        <v>5710</v>
      </c>
      <c r="E2594" s="157" t="s">
        <v>656</v>
      </c>
    </row>
    <row r="2595" spans="1:5" x14ac:dyDescent="0.2">
      <c r="A2595" s="157" t="s">
        <v>610</v>
      </c>
      <c r="B2595" s="159" t="s">
        <v>5727</v>
      </c>
      <c r="C2595" s="157" t="s">
        <v>5728</v>
      </c>
      <c r="D2595" s="157" t="s">
        <v>5710</v>
      </c>
      <c r="E2595" s="157" t="s">
        <v>656</v>
      </c>
    </row>
    <row r="2596" spans="1:5" x14ac:dyDescent="0.2">
      <c r="A2596" s="157" t="s">
        <v>610</v>
      </c>
      <c r="B2596" s="159" t="s">
        <v>5729</v>
      </c>
      <c r="C2596" s="157" t="s">
        <v>5730</v>
      </c>
      <c r="D2596" s="157" t="s">
        <v>5710</v>
      </c>
      <c r="E2596" s="157" t="s">
        <v>656</v>
      </c>
    </row>
    <row r="2597" spans="1:5" x14ac:dyDescent="0.2">
      <c r="A2597" s="157" t="s">
        <v>610</v>
      </c>
      <c r="B2597" s="159" t="s">
        <v>5731</v>
      </c>
      <c r="C2597" s="157" t="s">
        <v>5732</v>
      </c>
      <c r="D2597" s="157" t="s">
        <v>5710</v>
      </c>
      <c r="E2597" s="157" t="s">
        <v>656</v>
      </c>
    </row>
    <row r="2598" spans="1:5" x14ac:dyDescent="0.2">
      <c r="A2598" s="157" t="s">
        <v>610</v>
      </c>
      <c r="B2598" s="159" t="s">
        <v>5733</v>
      </c>
      <c r="C2598" s="157" t="s">
        <v>5734</v>
      </c>
      <c r="D2598" s="157" t="s">
        <v>5710</v>
      </c>
      <c r="E2598" s="157" t="s">
        <v>656</v>
      </c>
    </row>
    <row r="2599" spans="1:5" x14ac:dyDescent="0.2">
      <c r="A2599" s="157" t="s">
        <v>610</v>
      </c>
      <c r="B2599" s="159" t="s">
        <v>5735</v>
      </c>
      <c r="C2599" s="157" t="s">
        <v>5602</v>
      </c>
      <c r="D2599" s="157" t="s">
        <v>5710</v>
      </c>
      <c r="E2599" s="157" t="s">
        <v>613</v>
      </c>
    </row>
    <row r="2600" spans="1:5" x14ac:dyDescent="0.2">
      <c r="A2600" s="157" t="s">
        <v>610</v>
      </c>
      <c r="B2600" s="159" t="s">
        <v>5736</v>
      </c>
      <c r="C2600" s="157" t="s">
        <v>5737</v>
      </c>
      <c r="D2600" s="157" t="s">
        <v>5710</v>
      </c>
      <c r="E2600" s="157" t="s">
        <v>656</v>
      </c>
    </row>
    <row r="2601" spans="1:5" x14ac:dyDescent="0.2">
      <c r="A2601" s="157" t="s">
        <v>610</v>
      </c>
      <c r="B2601" s="159" t="s">
        <v>5738</v>
      </c>
      <c r="C2601" s="157" t="s">
        <v>5606</v>
      </c>
      <c r="D2601" s="157" t="s">
        <v>5710</v>
      </c>
      <c r="E2601" s="157" t="s">
        <v>613</v>
      </c>
    </row>
    <row r="2602" spans="1:5" x14ac:dyDescent="0.2">
      <c r="A2602" s="157" t="s">
        <v>610</v>
      </c>
      <c r="B2602" s="159" t="s">
        <v>5739</v>
      </c>
      <c r="C2602" s="157" t="s">
        <v>5608</v>
      </c>
      <c r="D2602" s="157" t="s">
        <v>5710</v>
      </c>
      <c r="E2602" s="157" t="s">
        <v>656</v>
      </c>
    </row>
    <row r="2603" spans="1:5" x14ac:dyDescent="0.2">
      <c r="A2603" s="157" t="s">
        <v>610</v>
      </c>
      <c r="B2603" s="159" t="s">
        <v>5740</v>
      </c>
      <c r="C2603" s="157" t="s">
        <v>5610</v>
      </c>
      <c r="D2603" s="157" t="s">
        <v>5710</v>
      </c>
      <c r="E2603" s="157" t="s">
        <v>656</v>
      </c>
    </row>
    <row r="2604" spans="1:5" x14ac:dyDescent="0.2">
      <c r="A2604" s="157" t="s">
        <v>610</v>
      </c>
      <c r="B2604" s="159" t="s">
        <v>5741</v>
      </c>
      <c r="C2604" s="157" t="s">
        <v>5612</v>
      </c>
      <c r="D2604" s="157" t="s">
        <v>5710</v>
      </c>
      <c r="E2604" s="157" t="s">
        <v>656</v>
      </c>
    </row>
    <row r="2605" spans="1:5" x14ac:dyDescent="0.2">
      <c r="A2605" s="157" t="s">
        <v>610</v>
      </c>
      <c r="B2605" s="159" t="s">
        <v>5742</v>
      </c>
      <c r="C2605" s="157" t="s">
        <v>5743</v>
      </c>
      <c r="D2605" s="157" t="s">
        <v>5710</v>
      </c>
      <c r="E2605" s="157" t="s">
        <v>656</v>
      </c>
    </row>
    <row r="2606" spans="1:5" x14ac:dyDescent="0.2">
      <c r="A2606" s="157" t="s">
        <v>610</v>
      </c>
      <c r="B2606" s="159" t="s">
        <v>5744</v>
      </c>
      <c r="C2606" s="157" t="s">
        <v>5745</v>
      </c>
      <c r="D2606" s="157" t="s">
        <v>5710</v>
      </c>
      <c r="E2606" s="157" t="s">
        <v>656</v>
      </c>
    </row>
    <row r="2607" spans="1:5" x14ac:dyDescent="0.2">
      <c r="A2607" s="157" t="s">
        <v>610</v>
      </c>
      <c r="B2607" s="159" t="s">
        <v>5746</v>
      </c>
      <c r="C2607" s="157" t="s">
        <v>5747</v>
      </c>
      <c r="D2607" s="157" t="s">
        <v>5710</v>
      </c>
      <c r="E2607" s="157" t="s">
        <v>656</v>
      </c>
    </row>
    <row r="2608" spans="1:5" x14ac:dyDescent="0.2">
      <c r="A2608" s="157" t="s">
        <v>610</v>
      </c>
      <c r="B2608" s="159" t="s">
        <v>5748</v>
      </c>
      <c r="C2608" s="157" t="s">
        <v>5749</v>
      </c>
      <c r="D2608" s="157" t="s">
        <v>5750</v>
      </c>
      <c r="E2608" s="157" t="s">
        <v>656</v>
      </c>
    </row>
    <row r="2609" spans="1:5" x14ac:dyDescent="0.2">
      <c r="A2609" s="157" t="s">
        <v>610</v>
      </c>
      <c r="B2609" s="159" t="s">
        <v>5751</v>
      </c>
      <c r="C2609" s="157" t="s">
        <v>5752</v>
      </c>
      <c r="D2609" s="157" t="s">
        <v>5750</v>
      </c>
      <c r="E2609" s="157" t="s">
        <v>656</v>
      </c>
    </row>
    <row r="2610" spans="1:5" x14ac:dyDescent="0.2">
      <c r="A2610" s="157" t="s">
        <v>610</v>
      </c>
      <c r="B2610" s="159" t="s">
        <v>5753</v>
      </c>
      <c r="C2610" s="157" t="s">
        <v>5754</v>
      </c>
      <c r="D2610" s="157" t="s">
        <v>5750</v>
      </c>
      <c r="E2610" s="157" t="s">
        <v>656</v>
      </c>
    </row>
    <row r="2611" spans="1:5" x14ac:dyDescent="0.2">
      <c r="A2611" s="157" t="s">
        <v>610</v>
      </c>
      <c r="B2611" s="159" t="s">
        <v>5755</v>
      </c>
      <c r="C2611" s="157" t="s">
        <v>5756</v>
      </c>
      <c r="D2611" s="157" t="s">
        <v>5750</v>
      </c>
      <c r="E2611" s="157" t="s">
        <v>656</v>
      </c>
    </row>
    <row r="2612" spans="1:5" x14ac:dyDescent="0.2">
      <c r="A2612" s="157" t="s">
        <v>610</v>
      </c>
      <c r="B2612" s="159" t="s">
        <v>5757</v>
      </c>
      <c r="C2612" s="157" t="s">
        <v>5758</v>
      </c>
      <c r="D2612" s="157" t="s">
        <v>5750</v>
      </c>
      <c r="E2612" s="157" t="s">
        <v>656</v>
      </c>
    </row>
    <row r="2613" spans="1:5" x14ac:dyDescent="0.2">
      <c r="A2613" s="157" t="s">
        <v>610</v>
      </c>
      <c r="B2613" s="159" t="s">
        <v>5759</v>
      </c>
      <c r="C2613" s="157" t="s">
        <v>5760</v>
      </c>
      <c r="D2613" s="157" t="s">
        <v>5750</v>
      </c>
      <c r="E2613" s="157" t="s">
        <v>656</v>
      </c>
    </row>
    <row r="2614" spans="1:5" x14ac:dyDescent="0.2">
      <c r="A2614" s="157" t="s">
        <v>610</v>
      </c>
      <c r="B2614" s="159" t="s">
        <v>5761</v>
      </c>
      <c r="C2614" s="157" t="s">
        <v>5762</v>
      </c>
      <c r="D2614" s="157" t="s">
        <v>5750</v>
      </c>
      <c r="E2614" s="157" t="s">
        <v>656</v>
      </c>
    </row>
    <row r="2615" spans="1:5" x14ac:dyDescent="0.2">
      <c r="A2615" s="157" t="s">
        <v>610</v>
      </c>
      <c r="B2615" s="159" t="s">
        <v>5763</v>
      </c>
      <c r="C2615" s="157" t="s">
        <v>5764</v>
      </c>
      <c r="D2615" s="157" t="s">
        <v>5750</v>
      </c>
      <c r="E2615" s="157" t="s">
        <v>656</v>
      </c>
    </row>
    <row r="2616" spans="1:5" x14ac:dyDescent="0.2">
      <c r="A2616" s="157" t="s">
        <v>610</v>
      </c>
      <c r="B2616" s="159" t="s">
        <v>5765</v>
      </c>
      <c r="C2616" s="157" t="s">
        <v>5766</v>
      </c>
      <c r="D2616" s="157" t="s">
        <v>5750</v>
      </c>
      <c r="E2616" s="157" t="s">
        <v>656</v>
      </c>
    </row>
    <row r="2617" spans="1:5" x14ac:dyDescent="0.2">
      <c r="A2617" s="157" t="s">
        <v>610</v>
      </c>
      <c r="B2617" s="159" t="s">
        <v>5767</v>
      </c>
      <c r="C2617" s="157" t="s">
        <v>5768</v>
      </c>
      <c r="D2617" s="157" t="s">
        <v>5750</v>
      </c>
      <c r="E2617" s="157" t="s">
        <v>656</v>
      </c>
    </row>
    <row r="2618" spans="1:5" x14ac:dyDescent="0.2">
      <c r="A2618" s="157" t="s">
        <v>610</v>
      </c>
      <c r="B2618" s="159" t="s">
        <v>5769</v>
      </c>
      <c r="C2618" s="157" t="s">
        <v>5770</v>
      </c>
      <c r="D2618" s="157" t="s">
        <v>5750</v>
      </c>
      <c r="E2618" s="157" t="s">
        <v>656</v>
      </c>
    </row>
    <row r="2619" spans="1:5" x14ac:dyDescent="0.2">
      <c r="A2619" s="157" t="s">
        <v>610</v>
      </c>
      <c r="B2619" s="159" t="s">
        <v>5771</v>
      </c>
      <c r="C2619" s="157" t="s">
        <v>5772</v>
      </c>
      <c r="D2619" s="157" t="s">
        <v>5750</v>
      </c>
      <c r="E2619" s="157" t="s">
        <v>656</v>
      </c>
    </row>
    <row r="2620" spans="1:5" x14ac:dyDescent="0.2">
      <c r="A2620" s="157" t="s">
        <v>610</v>
      </c>
      <c r="B2620" s="159" t="s">
        <v>5773</v>
      </c>
      <c r="C2620" s="157" t="s">
        <v>5774</v>
      </c>
      <c r="D2620" s="157" t="s">
        <v>5750</v>
      </c>
      <c r="E2620" s="157" t="s">
        <v>656</v>
      </c>
    </row>
    <row r="2621" spans="1:5" x14ac:dyDescent="0.2">
      <c r="A2621" s="157" t="s">
        <v>610</v>
      </c>
      <c r="B2621" s="159" t="s">
        <v>5775</v>
      </c>
      <c r="C2621" s="157" t="s">
        <v>5776</v>
      </c>
      <c r="D2621" s="157" t="s">
        <v>5750</v>
      </c>
      <c r="E2621" s="157" t="s">
        <v>656</v>
      </c>
    </row>
    <row r="2622" spans="1:5" x14ac:dyDescent="0.2">
      <c r="A2622" s="157" t="s">
        <v>610</v>
      </c>
      <c r="B2622" s="159" t="s">
        <v>5777</v>
      </c>
      <c r="C2622" s="157" t="s">
        <v>5778</v>
      </c>
      <c r="D2622" s="157" t="s">
        <v>5750</v>
      </c>
      <c r="E2622" s="157" t="s">
        <v>656</v>
      </c>
    </row>
    <row r="2623" spans="1:5" x14ac:dyDescent="0.2">
      <c r="A2623" s="157" t="s">
        <v>610</v>
      </c>
      <c r="B2623" s="159" t="s">
        <v>5779</v>
      </c>
      <c r="C2623" s="157" t="s">
        <v>5780</v>
      </c>
      <c r="D2623" s="157" t="s">
        <v>5750</v>
      </c>
      <c r="E2623" s="157" t="s">
        <v>656</v>
      </c>
    </row>
    <row r="2624" spans="1:5" x14ac:dyDescent="0.2">
      <c r="A2624" s="157" t="s">
        <v>610</v>
      </c>
      <c r="B2624" s="159" t="s">
        <v>5781</v>
      </c>
      <c r="C2624" s="157" t="s">
        <v>5780</v>
      </c>
      <c r="D2624" s="157" t="s">
        <v>5750</v>
      </c>
      <c r="E2624" s="157" t="s">
        <v>656</v>
      </c>
    </row>
    <row r="2625" spans="1:5" x14ac:dyDescent="0.2">
      <c r="A2625" s="157" t="s">
        <v>610</v>
      </c>
      <c r="B2625" s="159" t="s">
        <v>5782</v>
      </c>
      <c r="C2625" s="157" t="s">
        <v>5783</v>
      </c>
      <c r="D2625" s="157" t="s">
        <v>5750</v>
      </c>
      <c r="E2625" s="157" t="s">
        <v>656</v>
      </c>
    </row>
    <row r="2626" spans="1:5" x14ac:dyDescent="0.2">
      <c r="A2626" s="157" t="s">
        <v>610</v>
      </c>
      <c r="B2626" s="159" t="s">
        <v>5784</v>
      </c>
      <c r="C2626" s="157" t="s">
        <v>5785</v>
      </c>
      <c r="D2626" s="157" t="s">
        <v>5750</v>
      </c>
      <c r="E2626" s="157" t="s">
        <v>656</v>
      </c>
    </row>
    <row r="2627" spans="1:5" x14ac:dyDescent="0.2">
      <c r="A2627" s="157" t="s">
        <v>610</v>
      </c>
      <c r="B2627" s="159" t="s">
        <v>5786</v>
      </c>
      <c r="C2627" s="157" t="s">
        <v>5787</v>
      </c>
      <c r="D2627" s="157" t="s">
        <v>5788</v>
      </c>
      <c r="E2627" s="157" t="s">
        <v>656</v>
      </c>
    </row>
    <row r="2628" spans="1:5" x14ac:dyDescent="0.2">
      <c r="A2628" s="157" t="s">
        <v>610</v>
      </c>
      <c r="B2628" s="159" t="s">
        <v>5789</v>
      </c>
      <c r="C2628" s="157" t="s">
        <v>5790</v>
      </c>
      <c r="D2628" s="157" t="s">
        <v>5788</v>
      </c>
      <c r="E2628" s="157" t="s">
        <v>656</v>
      </c>
    </row>
    <row r="2629" spans="1:5" x14ac:dyDescent="0.2">
      <c r="A2629" s="157" t="s">
        <v>610</v>
      </c>
      <c r="B2629" s="159" t="s">
        <v>5791</v>
      </c>
      <c r="C2629" s="157" t="s">
        <v>5792</v>
      </c>
      <c r="D2629" s="157" t="s">
        <v>5788</v>
      </c>
      <c r="E2629" s="157" t="s">
        <v>656</v>
      </c>
    </row>
    <row r="2630" spans="1:5" x14ac:dyDescent="0.2">
      <c r="A2630" s="157" t="s">
        <v>610</v>
      </c>
      <c r="B2630" s="159" t="s">
        <v>5793</v>
      </c>
      <c r="C2630" s="157" t="s">
        <v>5794</v>
      </c>
      <c r="D2630" s="157" t="s">
        <v>5788</v>
      </c>
      <c r="E2630" s="157" t="s">
        <v>656</v>
      </c>
    </row>
    <row r="2631" spans="1:5" x14ac:dyDescent="0.2">
      <c r="A2631" s="157" t="s">
        <v>610</v>
      </c>
      <c r="B2631" s="159" t="s">
        <v>5795</v>
      </c>
      <c r="C2631" s="157" t="s">
        <v>5796</v>
      </c>
      <c r="D2631" s="157" t="s">
        <v>5788</v>
      </c>
      <c r="E2631" s="157" t="s">
        <v>656</v>
      </c>
    </row>
    <row r="2632" spans="1:5" x14ac:dyDescent="0.2">
      <c r="A2632" s="157" t="s">
        <v>610</v>
      </c>
      <c r="B2632" s="159" t="s">
        <v>5797</v>
      </c>
      <c r="C2632" s="157" t="s">
        <v>5798</v>
      </c>
      <c r="D2632" s="157" t="s">
        <v>5788</v>
      </c>
      <c r="E2632" s="157" t="s">
        <v>656</v>
      </c>
    </row>
    <row r="2633" spans="1:5" x14ac:dyDescent="0.2">
      <c r="A2633" s="157" t="s">
        <v>610</v>
      </c>
      <c r="B2633" s="159" t="s">
        <v>5799</v>
      </c>
      <c r="C2633" s="157" t="s">
        <v>5800</v>
      </c>
      <c r="D2633" s="157" t="s">
        <v>5788</v>
      </c>
      <c r="E2633" s="157" t="s">
        <v>656</v>
      </c>
    </row>
    <row r="2634" spans="1:5" x14ac:dyDescent="0.2">
      <c r="A2634" s="157" t="s">
        <v>610</v>
      </c>
      <c r="B2634" s="159" t="s">
        <v>5801</v>
      </c>
      <c r="C2634" s="157" t="s">
        <v>5802</v>
      </c>
      <c r="D2634" s="157" t="s">
        <v>5803</v>
      </c>
      <c r="E2634" s="157" t="s">
        <v>656</v>
      </c>
    </row>
    <row r="2635" spans="1:5" x14ac:dyDescent="0.2">
      <c r="A2635" s="157" t="s">
        <v>610</v>
      </c>
      <c r="B2635" s="159" t="s">
        <v>5804</v>
      </c>
      <c r="C2635" s="157" t="s">
        <v>5805</v>
      </c>
      <c r="D2635" s="157" t="s">
        <v>5803</v>
      </c>
      <c r="E2635" s="157" t="s">
        <v>656</v>
      </c>
    </row>
    <row r="2636" spans="1:5" x14ac:dyDescent="0.2">
      <c r="A2636" s="157" t="s">
        <v>610</v>
      </c>
      <c r="B2636" s="159" t="s">
        <v>5806</v>
      </c>
      <c r="C2636" s="157" t="s">
        <v>5807</v>
      </c>
      <c r="D2636" s="157" t="s">
        <v>5808</v>
      </c>
      <c r="E2636" s="157" t="s">
        <v>656</v>
      </c>
    </row>
    <row r="2637" spans="1:5" x14ac:dyDescent="0.2">
      <c r="A2637" s="157" t="s">
        <v>610</v>
      </c>
      <c r="B2637" s="159" t="s">
        <v>5809</v>
      </c>
      <c r="C2637" s="157" t="s">
        <v>5810</v>
      </c>
      <c r="D2637" s="157" t="s">
        <v>5808</v>
      </c>
      <c r="E2637" s="157" t="s">
        <v>656</v>
      </c>
    </row>
    <row r="2638" spans="1:5" x14ac:dyDescent="0.2">
      <c r="A2638" s="157" t="s">
        <v>610</v>
      </c>
      <c r="B2638" s="159" t="s">
        <v>5811</v>
      </c>
      <c r="C2638" s="157" t="s">
        <v>5812</v>
      </c>
      <c r="D2638" s="157" t="s">
        <v>5813</v>
      </c>
      <c r="E2638" s="157" t="s">
        <v>656</v>
      </c>
    </row>
    <row r="2639" spans="1:5" x14ac:dyDescent="0.2">
      <c r="A2639" s="157" t="s">
        <v>610</v>
      </c>
      <c r="B2639" s="159" t="s">
        <v>5814</v>
      </c>
      <c r="C2639" s="157" t="s">
        <v>5815</v>
      </c>
      <c r="D2639" s="157" t="s">
        <v>5813</v>
      </c>
      <c r="E2639" s="157" t="s">
        <v>656</v>
      </c>
    </row>
    <row r="2640" spans="1:5" x14ac:dyDescent="0.2">
      <c r="A2640" s="157" t="s">
        <v>610</v>
      </c>
      <c r="B2640" s="159" t="s">
        <v>5816</v>
      </c>
      <c r="C2640" s="157" t="s">
        <v>5817</v>
      </c>
      <c r="D2640" s="157" t="s">
        <v>5813</v>
      </c>
      <c r="E2640" s="157" t="s">
        <v>656</v>
      </c>
    </row>
    <row r="2641" spans="1:5" x14ac:dyDescent="0.2">
      <c r="A2641" s="157" t="s">
        <v>610</v>
      </c>
      <c r="B2641" s="159" t="s">
        <v>5818</v>
      </c>
      <c r="C2641" s="157" t="s">
        <v>5819</v>
      </c>
      <c r="D2641" s="157" t="s">
        <v>5813</v>
      </c>
      <c r="E2641" s="157" t="s">
        <v>656</v>
      </c>
    </row>
    <row r="2642" spans="1:5" x14ac:dyDescent="0.2">
      <c r="A2642" s="157" t="s">
        <v>610</v>
      </c>
      <c r="B2642" s="159" t="s">
        <v>5820</v>
      </c>
      <c r="C2642" s="157" t="s">
        <v>5821</v>
      </c>
      <c r="D2642" s="157" t="s">
        <v>5822</v>
      </c>
      <c r="E2642" s="157" t="s">
        <v>666</v>
      </c>
    </row>
    <row r="2643" spans="1:5" x14ac:dyDescent="0.2">
      <c r="A2643" s="157" t="s">
        <v>610</v>
      </c>
      <c r="B2643" s="159" t="s">
        <v>5823</v>
      </c>
      <c r="C2643" s="157" t="s">
        <v>5824</v>
      </c>
      <c r="D2643" s="157" t="s">
        <v>5822</v>
      </c>
      <c r="E2643" s="157" t="s">
        <v>666</v>
      </c>
    </row>
    <row r="2644" spans="1:5" x14ac:dyDescent="0.2">
      <c r="A2644" s="157" t="s">
        <v>610</v>
      </c>
      <c r="B2644" s="159" t="s">
        <v>5825</v>
      </c>
      <c r="C2644" s="157" t="s">
        <v>5826</v>
      </c>
      <c r="D2644" s="157" t="s">
        <v>5822</v>
      </c>
      <c r="E2644" s="157" t="s">
        <v>666</v>
      </c>
    </row>
    <row r="2645" spans="1:5" x14ac:dyDescent="0.2">
      <c r="A2645" s="157" t="s">
        <v>610</v>
      </c>
      <c r="B2645" s="159" t="s">
        <v>5827</v>
      </c>
      <c r="C2645" s="157" t="s">
        <v>5828</v>
      </c>
      <c r="D2645" s="157" t="s">
        <v>5822</v>
      </c>
      <c r="E2645" s="157" t="s">
        <v>666</v>
      </c>
    </row>
    <row r="2646" spans="1:5" x14ac:dyDescent="0.2">
      <c r="A2646" s="157" t="s">
        <v>610</v>
      </c>
      <c r="B2646" s="159" t="s">
        <v>5829</v>
      </c>
      <c r="C2646" s="157" t="s">
        <v>680</v>
      </c>
      <c r="D2646" s="157" t="s">
        <v>5830</v>
      </c>
      <c r="E2646" s="157" t="s">
        <v>656</v>
      </c>
    </row>
    <row r="2647" spans="1:5" x14ac:dyDescent="0.2">
      <c r="A2647" s="157" t="s">
        <v>610</v>
      </c>
      <c r="B2647" s="159" t="s">
        <v>5831</v>
      </c>
      <c r="C2647" s="157" t="s">
        <v>683</v>
      </c>
      <c r="D2647" s="157" t="s">
        <v>5830</v>
      </c>
      <c r="E2647" s="157" t="s">
        <v>656</v>
      </c>
    </row>
    <row r="2648" spans="1:5" x14ac:dyDescent="0.2">
      <c r="A2648" s="157" t="s">
        <v>610</v>
      </c>
      <c r="B2648" s="159" t="s">
        <v>5832</v>
      </c>
      <c r="C2648" s="157" t="s">
        <v>685</v>
      </c>
      <c r="D2648" s="157" t="s">
        <v>5830</v>
      </c>
      <c r="E2648" s="157" t="s">
        <v>656</v>
      </c>
    </row>
    <row r="2649" spans="1:5" x14ac:dyDescent="0.2">
      <c r="A2649" s="157" t="s">
        <v>610</v>
      </c>
      <c r="B2649" s="159" t="s">
        <v>5833</v>
      </c>
      <c r="C2649" s="157" t="s">
        <v>687</v>
      </c>
      <c r="D2649" s="157" t="s">
        <v>5834</v>
      </c>
      <c r="E2649" s="157" t="s">
        <v>656</v>
      </c>
    </row>
    <row r="2650" spans="1:5" x14ac:dyDescent="0.2">
      <c r="A2650" s="157" t="s">
        <v>610</v>
      </c>
      <c r="B2650" s="159" t="s">
        <v>5835</v>
      </c>
      <c r="C2650" s="157" t="s">
        <v>739</v>
      </c>
      <c r="D2650" s="157" t="s">
        <v>5834</v>
      </c>
      <c r="E2650" s="157" t="s">
        <v>656</v>
      </c>
    </row>
    <row r="2651" spans="1:5" x14ac:dyDescent="0.2">
      <c r="A2651" s="157" t="s">
        <v>610</v>
      </c>
      <c r="B2651" s="159" t="s">
        <v>5836</v>
      </c>
      <c r="C2651" s="157" t="s">
        <v>690</v>
      </c>
      <c r="D2651" s="157" t="s">
        <v>5837</v>
      </c>
      <c r="E2651" s="157" t="s">
        <v>656</v>
      </c>
    </row>
    <row r="2652" spans="1:5" x14ac:dyDescent="0.2">
      <c r="A2652" s="157" t="s">
        <v>610</v>
      </c>
      <c r="B2652" s="159" t="s">
        <v>5838</v>
      </c>
      <c r="C2652" s="157" t="s">
        <v>693</v>
      </c>
      <c r="D2652" s="157" t="s">
        <v>5837</v>
      </c>
      <c r="E2652" s="157" t="s">
        <v>656</v>
      </c>
    </row>
    <row r="2653" spans="1:5" x14ac:dyDescent="0.2">
      <c r="A2653" s="157" t="s">
        <v>610</v>
      </c>
      <c r="B2653" s="159" t="s">
        <v>5839</v>
      </c>
      <c r="C2653" s="157" t="s">
        <v>5840</v>
      </c>
      <c r="D2653" s="157" t="s">
        <v>5841</v>
      </c>
      <c r="E2653" s="157" t="s">
        <v>656</v>
      </c>
    </row>
    <row r="2654" spans="1:5" x14ac:dyDescent="0.2">
      <c r="A2654" s="157" t="s">
        <v>610</v>
      </c>
      <c r="B2654" s="159" t="s">
        <v>5842</v>
      </c>
      <c r="C2654" s="157" t="s">
        <v>5843</v>
      </c>
      <c r="D2654" s="157" t="s">
        <v>5841</v>
      </c>
      <c r="E2654" s="157" t="s">
        <v>656</v>
      </c>
    </row>
    <row r="2655" spans="1:5" x14ac:dyDescent="0.2">
      <c r="A2655" s="157" t="s">
        <v>610</v>
      </c>
      <c r="B2655" s="159" t="s">
        <v>5844</v>
      </c>
      <c r="C2655" s="157" t="s">
        <v>5845</v>
      </c>
      <c r="D2655" s="157" t="s">
        <v>5841</v>
      </c>
      <c r="E2655" s="157" t="s">
        <v>656</v>
      </c>
    </row>
    <row r="2656" spans="1:5" x14ac:dyDescent="0.2">
      <c r="A2656" s="157" t="s">
        <v>610</v>
      </c>
      <c r="B2656" s="159" t="s">
        <v>5846</v>
      </c>
      <c r="C2656" s="157" t="s">
        <v>5847</v>
      </c>
      <c r="D2656" s="157" t="s">
        <v>5841</v>
      </c>
      <c r="E2656" s="157" t="s">
        <v>656</v>
      </c>
    </row>
    <row r="2657" spans="1:5" x14ac:dyDescent="0.2">
      <c r="A2657" s="157" t="s">
        <v>610</v>
      </c>
      <c r="B2657" s="159" t="s">
        <v>5848</v>
      </c>
      <c r="C2657" s="157" t="s">
        <v>5849</v>
      </c>
      <c r="D2657" s="157" t="s">
        <v>5841</v>
      </c>
      <c r="E2657" s="157" t="s">
        <v>656</v>
      </c>
    </row>
    <row r="2658" spans="1:5" x14ac:dyDescent="0.2">
      <c r="A2658" s="157" t="s">
        <v>610</v>
      </c>
      <c r="B2658" s="159" t="s">
        <v>5850</v>
      </c>
      <c r="C2658" s="157" t="s">
        <v>5851</v>
      </c>
      <c r="D2658" s="157" t="s">
        <v>5841</v>
      </c>
      <c r="E2658" s="157" t="s">
        <v>656</v>
      </c>
    </row>
    <row r="2659" spans="1:5" x14ac:dyDescent="0.2">
      <c r="A2659" s="157" t="s">
        <v>610</v>
      </c>
      <c r="B2659" s="159" t="s">
        <v>5852</v>
      </c>
      <c r="C2659" s="157" t="s">
        <v>5853</v>
      </c>
      <c r="D2659" s="157" t="s">
        <v>5841</v>
      </c>
      <c r="E2659" s="157" t="s">
        <v>656</v>
      </c>
    </row>
    <row r="2660" spans="1:5" x14ac:dyDescent="0.2">
      <c r="A2660" s="157" t="s">
        <v>610</v>
      </c>
      <c r="B2660" s="159" t="s">
        <v>5854</v>
      </c>
      <c r="C2660" s="157" t="s">
        <v>5855</v>
      </c>
      <c r="D2660" s="157" t="s">
        <v>5841</v>
      </c>
      <c r="E2660" s="157" t="s">
        <v>656</v>
      </c>
    </row>
    <row r="2661" spans="1:5" x14ac:dyDescent="0.2">
      <c r="A2661" s="157" t="s">
        <v>610</v>
      </c>
      <c r="B2661" s="159" t="s">
        <v>5856</v>
      </c>
      <c r="C2661" s="157" t="s">
        <v>5857</v>
      </c>
      <c r="D2661" s="157" t="s">
        <v>5841</v>
      </c>
      <c r="E2661" s="157" t="s">
        <v>656</v>
      </c>
    </row>
    <row r="2662" spans="1:5" x14ac:dyDescent="0.2">
      <c r="A2662" s="157" t="s">
        <v>610</v>
      </c>
      <c r="B2662" s="159" t="s">
        <v>5858</v>
      </c>
      <c r="C2662" s="157" t="s">
        <v>5859</v>
      </c>
      <c r="D2662" s="157" t="s">
        <v>5841</v>
      </c>
      <c r="E2662" s="157" t="s">
        <v>656</v>
      </c>
    </row>
    <row r="2663" spans="1:5" x14ac:dyDescent="0.2">
      <c r="A2663" s="157" t="s">
        <v>610</v>
      </c>
      <c r="B2663" s="159" t="s">
        <v>5860</v>
      </c>
      <c r="C2663" s="157" t="s">
        <v>5861</v>
      </c>
      <c r="D2663" s="157" t="s">
        <v>5841</v>
      </c>
      <c r="E2663" s="157" t="s">
        <v>656</v>
      </c>
    </row>
    <row r="2664" spans="1:5" x14ac:dyDescent="0.2">
      <c r="A2664" s="157" t="s">
        <v>610</v>
      </c>
      <c r="B2664" s="159" t="s">
        <v>5862</v>
      </c>
      <c r="C2664" s="157" t="s">
        <v>5863</v>
      </c>
      <c r="D2664" s="157" t="s">
        <v>5841</v>
      </c>
      <c r="E2664" s="157" t="s">
        <v>656</v>
      </c>
    </row>
    <row r="2665" spans="1:5" x14ac:dyDescent="0.2">
      <c r="A2665" s="157" t="s">
        <v>610</v>
      </c>
      <c r="B2665" s="159" t="s">
        <v>5864</v>
      </c>
      <c r="C2665" s="157" t="s">
        <v>5865</v>
      </c>
      <c r="D2665" s="157" t="s">
        <v>5841</v>
      </c>
      <c r="E2665" s="157" t="s">
        <v>656</v>
      </c>
    </row>
    <row r="2666" spans="1:5" x14ac:dyDescent="0.2">
      <c r="A2666" s="157" t="s">
        <v>610</v>
      </c>
      <c r="B2666" s="159" t="s">
        <v>5866</v>
      </c>
      <c r="C2666" s="157" t="s">
        <v>680</v>
      </c>
      <c r="D2666" s="157" t="s">
        <v>5841</v>
      </c>
      <c r="E2666" s="157" t="s">
        <v>656</v>
      </c>
    </row>
    <row r="2667" spans="1:5" x14ac:dyDescent="0.2">
      <c r="A2667" s="157" t="s">
        <v>610</v>
      </c>
      <c r="B2667" s="159" t="s">
        <v>5867</v>
      </c>
      <c r="C2667" s="157" t="s">
        <v>683</v>
      </c>
      <c r="D2667" s="157" t="s">
        <v>5841</v>
      </c>
      <c r="E2667" s="157" t="s">
        <v>656</v>
      </c>
    </row>
    <row r="2668" spans="1:5" x14ac:dyDescent="0.2">
      <c r="A2668" s="157" t="s">
        <v>610</v>
      </c>
      <c r="B2668" s="159" t="s">
        <v>5868</v>
      </c>
      <c r="C2668" s="157" t="s">
        <v>685</v>
      </c>
      <c r="D2668" s="157" t="s">
        <v>5841</v>
      </c>
      <c r="E2668" s="157" t="s">
        <v>656</v>
      </c>
    </row>
    <row r="2669" spans="1:5" x14ac:dyDescent="0.2">
      <c r="A2669" s="157" t="s">
        <v>610</v>
      </c>
      <c r="B2669" s="159" t="s">
        <v>5869</v>
      </c>
      <c r="C2669" s="157" t="s">
        <v>687</v>
      </c>
      <c r="D2669" s="157" t="s">
        <v>5870</v>
      </c>
      <c r="E2669" s="157" t="s">
        <v>656</v>
      </c>
    </row>
    <row r="2670" spans="1:5" x14ac:dyDescent="0.2">
      <c r="A2670" s="157" t="s">
        <v>610</v>
      </c>
      <c r="B2670" s="159" t="s">
        <v>5871</v>
      </c>
      <c r="C2670" s="157" t="s">
        <v>739</v>
      </c>
      <c r="D2670" s="157" t="s">
        <v>5870</v>
      </c>
      <c r="E2670" s="157" t="s">
        <v>656</v>
      </c>
    </row>
    <row r="2671" spans="1:5" x14ac:dyDescent="0.2">
      <c r="A2671" s="157" t="s">
        <v>610</v>
      </c>
      <c r="B2671" s="159" t="s">
        <v>5872</v>
      </c>
      <c r="C2671" s="157" t="s">
        <v>690</v>
      </c>
      <c r="D2671" s="157" t="s">
        <v>5873</v>
      </c>
      <c r="E2671" s="157" t="s">
        <v>656</v>
      </c>
    </row>
    <row r="2672" spans="1:5" x14ac:dyDescent="0.2">
      <c r="A2672" s="157" t="s">
        <v>610</v>
      </c>
      <c r="B2672" s="159" t="s">
        <v>5874</v>
      </c>
      <c r="C2672" s="157" t="s">
        <v>693</v>
      </c>
      <c r="D2672" s="157" t="s">
        <v>5873</v>
      </c>
      <c r="E2672" s="157" t="s">
        <v>656</v>
      </c>
    </row>
    <row r="2673" spans="1:5" x14ac:dyDescent="0.2">
      <c r="A2673" s="157" t="s">
        <v>610</v>
      </c>
      <c r="B2673" s="159" t="s">
        <v>5875</v>
      </c>
      <c r="C2673" s="157" t="s">
        <v>5876</v>
      </c>
      <c r="D2673" s="157" t="s">
        <v>5877</v>
      </c>
      <c r="E2673" s="157" t="s">
        <v>613</v>
      </c>
    </row>
    <row r="2674" spans="1:5" x14ac:dyDescent="0.2">
      <c r="A2674" s="157" t="s">
        <v>610</v>
      </c>
      <c r="B2674" s="159" t="s">
        <v>5878</v>
      </c>
      <c r="C2674" s="157" t="s">
        <v>5879</v>
      </c>
      <c r="D2674" s="157" t="s">
        <v>5877</v>
      </c>
      <c r="E2674" s="157" t="s">
        <v>613</v>
      </c>
    </row>
    <row r="2675" spans="1:5" x14ac:dyDescent="0.2">
      <c r="A2675" s="157" t="s">
        <v>610</v>
      </c>
      <c r="B2675" s="159" t="s">
        <v>5880</v>
      </c>
      <c r="C2675" s="157" t="s">
        <v>5881</v>
      </c>
      <c r="D2675" s="157" t="s">
        <v>5877</v>
      </c>
      <c r="E2675" s="157" t="s">
        <v>613</v>
      </c>
    </row>
    <row r="2676" spans="1:5" x14ac:dyDescent="0.2">
      <c r="A2676" s="157" t="s">
        <v>610</v>
      </c>
      <c r="B2676" s="159" t="s">
        <v>5882</v>
      </c>
      <c r="C2676" s="157" t="s">
        <v>540</v>
      </c>
      <c r="D2676" s="157" t="s">
        <v>5877</v>
      </c>
      <c r="E2676" s="157" t="s">
        <v>613</v>
      </c>
    </row>
    <row r="2677" spans="1:5" x14ac:dyDescent="0.2">
      <c r="A2677" s="157" t="s">
        <v>610</v>
      </c>
      <c r="B2677" s="159" t="s">
        <v>5883</v>
      </c>
      <c r="C2677" s="157" t="s">
        <v>5884</v>
      </c>
      <c r="D2677" s="157" t="s">
        <v>5877</v>
      </c>
      <c r="E2677" s="157" t="s">
        <v>613</v>
      </c>
    </row>
    <row r="2678" spans="1:5" x14ac:dyDescent="0.2">
      <c r="A2678" s="157" t="s">
        <v>610</v>
      </c>
      <c r="B2678" s="159" t="s">
        <v>5885</v>
      </c>
      <c r="C2678" s="157" t="s">
        <v>5886</v>
      </c>
      <c r="D2678" s="157" t="s">
        <v>5877</v>
      </c>
      <c r="E2678" s="157" t="s">
        <v>613</v>
      </c>
    </row>
    <row r="2679" spans="1:5" x14ac:dyDescent="0.2">
      <c r="A2679" s="157" t="s">
        <v>610</v>
      </c>
      <c r="B2679" s="159" t="s">
        <v>5887</v>
      </c>
      <c r="C2679" s="157" t="s">
        <v>1735</v>
      </c>
      <c r="D2679" s="157" t="s">
        <v>5877</v>
      </c>
      <c r="E2679" s="157" t="s">
        <v>613</v>
      </c>
    </row>
    <row r="2680" spans="1:5" x14ac:dyDescent="0.2">
      <c r="A2680" s="157" t="s">
        <v>610</v>
      </c>
      <c r="B2680" s="159" t="s">
        <v>5888</v>
      </c>
      <c r="C2680" s="157" t="s">
        <v>5889</v>
      </c>
      <c r="D2680" s="157" t="s">
        <v>5877</v>
      </c>
      <c r="E2680" s="157" t="s">
        <v>656</v>
      </c>
    </row>
    <row r="2681" spans="1:5" x14ac:dyDescent="0.2">
      <c r="A2681" s="157" t="s">
        <v>610</v>
      </c>
      <c r="B2681" s="159" t="s">
        <v>5890</v>
      </c>
      <c r="C2681" s="157" t="s">
        <v>956</v>
      </c>
      <c r="D2681" s="157" t="s">
        <v>5877</v>
      </c>
      <c r="E2681" s="157" t="s">
        <v>613</v>
      </c>
    </row>
    <row r="2682" spans="1:5" x14ac:dyDescent="0.2">
      <c r="A2682" s="157" t="s">
        <v>610</v>
      </c>
      <c r="B2682" s="159" t="s">
        <v>5891</v>
      </c>
      <c r="C2682" s="157" t="s">
        <v>5892</v>
      </c>
      <c r="D2682" s="157" t="s">
        <v>5877</v>
      </c>
      <c r="E2682" s="157" t="s">
        <v>613</v>
      </c>
    </row>
    <row r="2683" spans="1:5" x14ac:dyDescent="0.2">
      <c r="A2683" s="157" t="s">
        <v>610</v>
      </c>
      <c r="B2683" s="159" t="s">
        <v>5893</v>
      </c>
      <c r="C2683" s="157" t="s">
        <v>5894</v>
      </c>
      <c r="D2683" s="157" t="s">
        <v>5877</v>
      </c>
      <c r="E2683" s="157" t="s">
        <v>613</v>
      </c>
    </row>
    <row r="2684" spans="1:5" x14ac:dyDescent="0.2">
      <c r="A2684" s="157" t="s">
        <v>610</v>
      </c>
      <c r="B2684" s="159" t="s">
        <v>5895</v>
      </c>
      <c r="C2684" s="157" t="s">
        <v>3112</v>
      </c>
      <c r="D2684" s="157" t="s">
        <v>5877</v>
      </c>
      <c r="E2684" s="157" t="s">
        <v>613</v>
      </c>
    </row>
    <row r="2685" spans="1:5" x14ac:dyDescent="0.2">
      <c r="A2685" s="157" t="s">
        <v>610</v>
      </c>
      <c r="B2685" s="159" t="s">
        <v>5896</v>
      </c>
      <c r="C2685" s="157" t="s">
        <v>5897</v>
      </c>
      <c r="D2685" s="157" t="s">
        <v>5877</v>
      </c>
      <c r="E2685" s="157" t="s">
        <v>656</v>
      </c>
    </row>
    <row r="2686" spans="1:5" x14ac:dyDescent="0.2">
      <c r="A2686" s="157" t="s">
        <v>610</v>
      </c>
      <c r="B2686" s="159" t="s">
        <v>5898</v>
      </c>
      <c r="C2686" s="157" t="s">
        <v>5899</v>
      </c>
      <c r="D2686" s="157" t="s">
        <v>5877</v>
      </c>
      <c r="E2686" s="157" t="s">
        <v>666</v>
      </c>
    </row>
    <row r="2687" spans="1:5" x14ac:dyDescent="0.2">
      <c r="A2687" s="157" t="s">
        <v>610</v>
      </c>
      <c r="B2687" s="159" t="s">
        <v>5900</v>
      </c>
      <c r="C2687" s="157" t="s">
        <v>5901</v>
      </c>
      <c r="D2687" s="157" t="s">
        <v>5877</v>
      </c>
      <c r="E2687" s="157" t="s">
        <v>656</v>
      </c>
    </row>
    <row r="2688" spans="1:5" x14ac:dyDescent="0.2">
      <c r="A2688" s="157" t="s">
        <v>610</v>
      </c>
      <c r="B2688" s="159" t="s">
        <v>5902</v>
      </c>
      <c r="C2688" s="157" t="s">
        <v>5903</v>
      </c>
      <c r="D2688" s="157" t="s">
        <v>5904</v>
      </c>
      <c r="E2688" s="157" t="s">
        <v>613</v>
      </c>
    </row>
    <row r="2689" spans="1:5" x14ac:dyDescent="0.2">
      <c r="A2689" s="157" t="s">
        <v>610</v>
      </c>
      <c r="B2689" s="159" t="s">
        <v>5905</v>
      </c>
      <c r="C2689" s="157" t="s">
        <v>5906</v>
      </c>
      <c r="D2689" s="157" t="s">
        <v>5904</v>
      </c>
      <c r="E2689" s="157" t="s">
        <v>613</v>
      </c>
    </row>
    <row r="2690" spans="1:5" x14ac:dyDescent="0.2">
      <c r="A2690" s="157" t="s">
        <v>610</v>
      </c>
      <c r="B2690" s="159" t="s">
        <v>5907</v>
      </c>
      <c r="C2690" s="157" t="s">
        <v>5908</v>
      </c>
      <c r="D2690" s="157" t="s">
        <v>5904</v>
      </c>
      <c r="E2690" s="157" t="s">
        <v>613</v>
      </c>
    </row>
    <row r="2691" spans="1:5" x14ac:dyDescent="0.2">
      <c r="A2691" s="157" t="s">
        <v>610</v>
      </c>
      <c r="B2691" s="159" t="s">
        <v>5909</v>
      </c>
      <c r="C2691" s="157" t="s">
        <v>5910</v>
      </c>
      <c r="D2691" s="157" t="s">
        <v>5904</v>
      </c>
      <c r="E2691" s="157" t="s">
        <v>613</v>
      </c>
    </row>
    <row r="2692" spans="1:5" x14ac:dyDescent="0.2">
      <c r="A2692" s="157" t="s">
        <v>610</v>
      </c>
      <c r="B2692" s="159" t="s">
        <v>5911</v>
      </c>
      <c r="C2692" s="157" t="s">
        <v>5912</v>
      </c>
      <c r="D2692" s="157" t="s">
        <v>5904</v>
      </c>
      <c r="E2692" s="157" t="s">
        <v>656</v>
      </c>
    </row>
    <row r="2693" spans="1:5" x14ac:dyDescent="0.2">
      <c r="A2693" s="157" t="s">
        <v>610</v>
      </c>
      <c r="B2693" s="159" t="s">
        <v>5913</v>
      </c>
      <c r="C2693" s="157" t="s">
        <v>5914</v>
      </c>
      <c r="D2693" s="157" t="s">
        <v>5904</v>
      </c>
      <c r="E2693" s="157" t="s">
        <v>613</v>
      </c>
    </row>
    <row r="2694" spans="1:5" x14ac:dyDescent="0.2">
      <c r="A2694" s="157" t="s">
        <v>610</v>
      </c>
      <c r="B2694" s="159" t="s">
        <v>5915</v>
      </c>
      <c r="C2694" s="157" t="s">
        <v>5916</v>
      </c>
      <c r="D2694" s="157" t="s">
        <v>5917</v>
      </c>
      <c r="E2694" s="157" t="s">
        <v>613</v>
      </c>
    </row>
    <row r="2695" spans="1:5" x14ac:dyDescent="0.2">
      <c r="A2695" s="157" t="s">
        <v>610</v>
      </c>
      <c r="B2695" s="159" t="s">
        <v>5918</v>
      </c>
      <c r="C2695" s="157" t="s">
        <v>5919</v>
      </c>
      <c r="D2695" s="157" t="s">
        <v>5917</v>
      </c>
      <c r="E2695" s="157" t="s">
        <v>656</v>
      </c>
    </row>
    <row r="2696" spans="1:5" x14ac:dyDescent="0.2">
      <c r="A2696" s="157" t="s">
        <v>610</v>
      </c>
      <c r="B2696" s="159" t="s">
        <v>5920</v>
      </c>
      <c r="C2696" s="157" t="s">
        <v>5921</v>
      </c>
      <c r="D2696" s="157" t="s">
        <v>5917</v>
      </c>
      <c r="E2696" s="157" t="s">
        <v>613</v>
      </c>
    </row>
    <row r="2697" spans="1:5" x14ac:dyDescent="0.2">
      <c r="A2697" s="157" t="s">
        <v>610</v>
      </c>
      <c r="B2697" s="159" t="s">
        <v>5922</v>
      </c>
      <c r="C2697" s="157" t="s">
        <v>1322</v>
      </c>
      <c r="D2697" s="157" t="s">
        <v>5923</v>
      </c>
      <c r="E2697" s="157" t="s">
        <v>656</v>
      </c>
    </row>
    <row r="2698" spans="1:5" x14ac:dyDescent="0.2">
      <c r="A2698" s="157" t="s">
        <v>610</v>
      </c>
      <c r="B2698" s="159" t="s">
        <v>5924</v>
      </c>
      <c r="C2698" s="157" t="s">
        <v>5925</v>
      </c>
      <c r="D2698" s="157" t="s">
        <v>5926</v>
      </c>
      <c r="E2698" s="157" t="s">
        <v>613</v>
      </c>
    </row>
    <row r="2699" spans="1:5" x14ac:dyDescent="0.2">
      <c r="A2699" s="157" t="s">
        <v>610</v>
      </c>
      <c r="B2699" s="159" t="s">
        <v>5927</v>
      </c>
      <c r="C2699" s="157" t="s">
        <v>5928</v>
      </c>
      <c r="D2699" s="157" t="s">
        <v>5926</v>
      </c>
      <c r="E2699" s="157" t="s">
        <v>613</v>
      </c>
    </row>
    <row r="2700" spans="1:5" x14ac:dyDescent="0.2">
      <c r="A2700" s="157" t="s">
        <v>610</v>
      </c>
      <c r="B2700" s="159" t="s">
        <v>5929</v>
      </c>
      <c r="C2700" s="157" t="s">
        <v>5930</v>
      </c>
      <c r="D2700" s="157" t="s">
        <v>5926</v>
      </c>
      <c r="E2700" s="157" t="s">
        <v>613</v>
      </c>
    </row>
    <row r="2701" spans="1:5" x14ac:dyDescent="0.2">
      <c r="A2701" s="157" t="s">
        <v>610</v>
      </c>
      <c r="B2701" s="159" t="s">
        <v>5931</v>
      </c>
      <c r="C2701" s="157" t="s">
        <v>5932</v>
      </c>
      <c r="D2701" s="157" t="s">
        <v>5926</v>
      </c>
      <c r="E2701" s="157" t="s">
        <v>613</v>
      </c>
    </row>
    <row r="2702" spans="1:5" x14ac:dyDescent="0.2">
      <c r="A2702" s="157" t="s">
        <v>610</v>
      </c>
      <c r="B2702" s="159" t="s">
        <v>5933</v>
      </c>
      <c r="C2702" s="157" t="s">
        <v>5934</v>
      </c>
      <c r="D2702" s="157" t="s">
        <v>5926</v>
      </c>
      <c r="E2702" s="157" t="s">
        <v>613</v>
      </c>
    </row>
    <row r="2703" spans="1:5" x14ac:dyDescent="0.2">
      <c r="A2703" s="157" t="s">
        <v>610</v>
      </c>
      <c r="B2703" s="159" t="s">
        <v>5935</v>
      </c>
      <c r="C2703" s="157" t="s">
        <v>5936</v>
      </c>
      <c r="D2703" s="157" t="s">
        <v>5926</v>
      </c>
      <c r="E2703" s="157" t="s">
        <v>613</v>
      </c>
    </row>
    <row r="2704" spans="1:5" x14ac:dyDescent="0.2">
      <c r="A2704" s="157" t="s">
        <v>610</v>
      </c>
      <c r="B2704" s="159" t="s">
        <v>5937</v>
      </c>
      <c r="C2704" s="157" t="s">
        <v>5938</v>
      </c>
      <c r="D2704" s="157" t="s">
        <v>5926</v>
      </c>
      <c r="E2704" s="157" t="s">
        <v>613</v>
      </c>
    </row>
    <row r="2705" spans="1:5" x14ac:dyDescent="0.2">
      <c r="A2705" s="157" t="s">
        <v>610</v>
      </c>
      <c r="B2705" s="159" t="s">
        <v>5939</v>
      </c>
      <c r="C2705" s="157" t="s">
        <v>5940</v>
      </c>
      <c r="D2705" s="157" t="s">
        <v>5926</v>
      </c>
      <c r="E2705" s="157" t="s">
        <v>613</v>
      </c>
    </row>
    <row r="2706" spans="1:5" x14ac:dyDescent="0.2">
      <c r="A2706" s="157" t="s">
        <v>610</v>
      </c>
      <c r="B2706" s="159" t="s">
        <v>5941</v>
      </c>
      <c r="C2706" s="157" t="s">
        <v>5942</v>
      </c>
      <c r="D2706" s="157" t="s">
        <v>5926</v>
      </c>
      <c r="E2706" s="157" t="s">
        <v>613</v>
      </c>
    </row>
    <row r="2707" spans="1:5" x14ac:dyDescent="0.2">
      <c r="A2707" s="157" t="s">
        <v>610</v>
      </c>
      <c r="B2707" s="159" t="s">
        <v>5943</v>
      </c>
      <c r="C2707" s="157" t="s">
        <v>5944</v>
      </c>
      <c r="D2707" s="157" t="s">
        <v>5926</v>
      </c>
      <c r="E2707" s="157" t="s">
        <v>613</v>
      </c>
    </row>
    <row r="2708" spans="1:5" x14ac:dyDescent="0.2">
      <c r="A2708" s="157" t="s">
        <v>610</v>
      </c>
      <c r="B2708" s="159" t="s">
        <v>5945</v>
      </c>
      <c r="C2708" s="157" t="s">
        <v>5946</v>
      </c>
      <c r="D2708" s="157" t="s">
        <v>5926</v>
      </c>
      <c r="E2708" s="157" t="s">
        <v>613</v>
      </c>
    </row>
    <row r="2709" spans="1:5" x14ac:dyDescent="0.2">
      <c r="A2709" s="157" t="s">
        <v>610</v>
      </c>
      <c r="B2709" s="159" t="s">
        <v>5947</v>
      </c>
      <c r="C2709" s="157" t="s">
        <v>5948</v>
      </c>
      <c r="D2709" s="157" t="s">
        <v>5926</v>
      </c>
      <c r="E2709" s="157" t="s">
        <v>656</v>
      </c>
    </row>
    <row r="2710" spans="1:5" x14ac:dyDescent="0.2">
      <c r="A2710" s="157" t="s">
        <v>610</v>
      </c>
      <c r="B2710" s="159" t="s">
        <v>5949</v>
      </c>
      <c r="C2710" s="157" t="s">
        <v>5950</v>
      </c>
      <c r="D2710" s="157" t="s">
        <v>5926</v>
      </c>
      <c r="E2710" s="157" t="s">
        <v>613</v>
      </c>
    </row>
    <row r="2711" spans="1:5" x14ac:dyDescent="0.2">
      <c r="A2711" s="157" t="s">
        <v>610</v>
      </c>
      <c r="B2711" s="159" t="s">
        <v>5951</v>
      </c>
      <c r="C2711" s="157" t="s">
        <v>5952</v>
      </c>
      <c r="D2711" s="157" t="s">
        <v>5926</v>
      </c>
      <c r="E2711" s="157" t="s">
        <v>656</v>
      </c>
    </row>
    <row r="2712" spans="1:5" x14ac:dyDescent="0.2">
      <c r="A2712" s="157" t="s">
        <v>610</v>
      </c>
      <c r="B2712" s="159" t="s">
        <v>5953</v>
      </c>
      <c r="C2712" s="157" t="s">
        <v>5954</v>
      </c>
      <c r="D2712" s="157" t="s">
        <v>5926</v>
      </c>
      <c r="E2712" s="157" t="s">
        <v>613</v>
      </c>
    </row>
    <row r="2713" spans="1:5" x14ac:dyDescent="0.2">
      <c r="A2713" s="157" t="s">
        <v>610</v>
      </c>
      <c r="B2713" s="159" t="s">
        <v>5955</v>
      </c>
      <c r="C2713" s="157" t="s">
        <v>5956</v>
      </c>
      <c r="D2713" s="157" t="s">
        <v>5926</v>
      </c>
      <c r="E2713" s="157" t="s">
        <v>613</v>
      </c>
    </row>
    <row r="2714" spans="1:5" x14ac:dyDescent="0.2">
      <c r="A2714" s="157" t="s">
        <v>610</v>
      </c>
      <c r="B2714" s="159" t="s">
        <v>5957</v>
      </c>
      <c r="C2714" s="157" t="s">
        <v>5958</v>
      </c>
      <c r="D2714" s="157" t="s">
        <v>5926</v>
      </c>
      <c r="E2714" s="157" t="s">
        <v>613</v>
      </c>
    </row>
    <row r="2715" spans="1:5" x14ac:dyDescent="0.2">
      <c r="A2715" s="157" t="s">
        <v>610</v>
      </c>
      <c r="B2715" s="159" t="s">
        <v>5959</v>
      </c>
      <c r="C2715" s="157" t="s">
        <v>5960</v>
      </c>
      <c r="D2715" s="157" t="s">
        <v>5926</v>
      </c>
      <c r="E2715" s="157" t="s">
        <v>613</v>
      </c>
    </row>
    <row r="2716" spans="1:5" x14ac:dyDescent="0.2">
      <c r="A2716" s="157" t="s">
        <v>610</v>
      </c>
      <c r="B2716" s="159" t="s">
        <v>5961</v>
      </c>
      <c r="C2716" s="157" t="s">
        <v>5962</v>
      </c>
      <c r="D2716" s="157" t="s">
        <v>5963</v>
      </c>
      <c r="E2716" s="157" t="s">
        <v>656</v>
      </c>
    </row>
    <row r="2717" spans="1:5" x14ac:dyDescent="0.2">
      <c r="A2717" s="157" t="s">
        <v>610</v>
      </c>
      <c r="B2717" s="159" t="s">
        <v>5964</v>
      </c>
      <c r="C2717" s="157" t="s">
        <v>5965</v>
      </c>
      <c r="D2717" s="157" t="s">
        <v>5963</v>
      </c>
      <c r="E2717" s="157" t="s">
        <v>656</v>
      </c>
    </row>
    <row r="2718" spans="1:5" x14ac:dyDescent="0.2">
      <c r="A2718" s="157" t="s">
        <v>610</v>
      </c>
      <c r="B2718" s="159" t="s">
        <v>5966</v>
      </c>
      <c r="C2718" s="157" t="s">
        <v>5967</v>
      </c>
      <c r="D2718" s="157" t="s">
        <v>5963</v>
      </c>
      <c r="E2718" s="157" t="s">
        <v>656</v>
      </c>
    </row>
    <row r="2719" spans="1:5" x14ac:dyDescent="0.2">
      <c r="A2719" s="157" t="s">
        <v>610</v>
      </c>
      <c r="B2719" s="159" t="s">
        <v>5968</v>
      </c>
      <c r="C2719" s="157" t="s">
        <v>5969</v>
      </c>
      <c r="D2719" s="157" t="s">
        <v>5963</v>
      </c>
      <c r="E2719" s="157" t="s">
        <v>656</v>
      </c>
    </row>
    <row r="2720" spans="1:5" x14ac:dyDescent="0.2">
      <c r="A2720" s="157" t="s">
        <v>610</v>
      </c>
      <c r="B2720" s="159" t="s">
        <v>5970</v>
      </c>
      <c r="C2720" s="157" t="s">
        <v>5971</v>
      </c>
      <c r="D2720" s="157" t="s">
        <v>5963</v>
      </c>
      <c r="E2720" s="157" t="s">
        <v>613</v>
      </c>
    </row>
    <row r="2721" spans="1:5" x14ac:dyDescent="0.2">
      <c r="A2721" s="157" t="s">
        <v>610</v>
      </c>
      <c r="B2721" s="159" t="s">
        <v>5972</v>
      </c>
      <c r="C2721" s="157" t="s">
        <v>5973</v>
      </c>
      <c r="D2721" s="157" t="s">
        <v>5963</v>
      </c>
      <c r="E2721" s="157" t="s">
        <v>656</v>
      </c>
    </row>
    <row r="2722" spans="1:5" x14ac:dyDescent="0.2">
      <c r="A2722" s="157" t="s">
        <v>610</v>
      </c>
      <c r="B2722" s="159" t="s">
        <v>5974</v>
      </c>
      <c r="C2722" s="157" t="s">
        <v>5975</v>
      </c>
      <c r="D2722" s="157" t="s">
        <v>5963</v>
      </c>
      <c r="E2722" s="157" t="s">
        <v>656</v>
      </c>
    </row>
    <row r="2723" spans="1:5" x14ac:dyDescent="0.2">
      <c r="A2723" s="157" t="s">
        <v>610</v>
      </c>
      <c r="B2723" s="159" t="s">
        <v>5976</v>
      </c>
      <c r="C2723" s="157" t="s">
        <v>5977</v>
      </c>
      <c r="D2723" s="157" t="s">
        <v>5978</v>
      </c>
      <c r="E2723" s="157" t="s">
        <v>656</v>
      </c>
    </row>
    <row r="2724" spans="1:5" x14ac:dyDescent="0.2">
      <c r="A2724" s="157" t="s">
        <v>610</v>
      </c>
      <c r="B2724" s="159" t="s">
        <v>5979</v>
      </c>
      <c r="C2724" s="157" t="s">
        <v>5980</v>
      </c>
      <c r="D2724" s="157" t="s">
        <v>5978</v>
      </c>
      <c r="E2724" s="157" t="s">
        <v>656</v>
      </c>
    </row>
    <row r="2725" spans="1:5" x14ac:dyDescent="0.2">
      <c r="A2725" s="157" t="s">
        <v>610</v>
      </c>
      <c r="B2725" s="159" t="s">
        <v>5981</v>
      </c>
      <c r="C2725" s="157" t="s">
        <v>3542</v>
      </c>
      <c r="D2725" s="157" t="s">
        <v>5978</v>
      </c>
      <c r="E2725" s="157" t="s">
        <v>656</v>
      </c>
    </row>
    <row r="2726" spans="1:5" x14ac:dyDescent="0.2">
      <c r="A2726" s="157" t="s">
        <v>610</v>
      </c>
      <c r="B2726" s="159" t="s">
        <v>5982</v>
      </c>
      <c r="C2726" s="157" t="s">
        <v>5983</v>
      </c>
      <c r="D2726" s="157" t="s">
        <v>5984</v>
      </c>
      <c r="E2726" s="157" t="s">
        <v>666</v>
      </c>
    </row>
    <row r="2727" spans="1:5" x14ac:dyDescent="0.2">
      <c r="A2727" s="157" t="s">
        <v>610</v>
      </c>
      <c r="B2727" s="159" t="s">
        <v>5985</v>
      </c>
      <c r="C2727" s="157" t="s">
        <v>5986</v>
      </c>
      <c r="D2727" s="157" t="s">
        <v>5984</v>
      </c>
      <c r="E2727" s="157" t="s">
        <v>666</v>
      </c>
    </row>
    <row r="2728" spans="1:5" x14ac:dyDescent="0.2">
      <c r="A2728" s="157" t="s">
        <v>610</v>
      </c>
      <c r="B2728" s="159" t="s">
        <v>5987</v>
      </c>
      <c r="C2728" s="157" t="s">
        <v>5988</v>
      </c>
      <c r="D2728" s="157" t="s">
        <v>5984</v>
      </c>
      <c r="E2728" s="157" t="s">
        <v>666</v>
      </c>
    </row>
    <row r="2729" spans="1:5" x14ac:dyDescent="0.2">
      <c r="A2729" s="157" t="s">
        <v>610</v>
      </c>
      <c r="B2729" s="159" t="s">
        <v>5989</v>
      </c>
      <c r="C2729" s="157" t="s">
        <v>5990</v>
      </c>
      <c r="D2729" s="157" t="s">
        <v>5991</v>
      </c>
      <c r="E2729" s="157" t="s">
        <v>656</v>
      </c>
    </row>
    <row r="2730" spans="1:5" x14ac:dyDescent="0.2">
      <c r="A2730" s="157" t="s">
        <v>610</v>
      </c>
      <c r="B2730" s="159" t="s">
        <v>5992</v>
      </c>
      <c r="C2730" s="157" t="s">
        <v>5993</v>
      </c>
      <c r="D2730" s="157" t="s">
        <v>5991</v>
      </c>
      <c r="E2730" s="157" t="s">
        <v>613</v>
      </c>
    </row>
    <row r="2731" spans="1:5" x14ac:dyDescent="0.2">
      <c r="A2731" s="157" t="s">
        <v>610</v>
      </c>
      <c r="B2731" s="159" t="s">
        <v>5994</v>
      </c>
      <c r="C2731" s="157" t="s">
        <v>5995</v>
      </c>
      <c r="D2731" s="157" t="s">
        <v>5991</v>
      </c>
      <c r="E2731" s="157" t="s">
        <v>656</v>
      </c>
    </row>
    <row r="2732" spans="1:5" x14ac:dyDescent="0.2">
      <c r="A2732" s="157" t="s">
        <v>610</v>
      </c>
      <c r="B2732" s="159" t="s">
        <v>5996</v>
      </c>
      <c r="C2732" s="157" t="s">
        <v>5997</v>
      </c>
      <c r="D2732" s="157" t="s">
        <v>5998</v>
      </c>
      <c r="E2732" s="157" t="s">
        <v>656</v>
      </c>
    </row>
    <row r="2733" spans="1:5" x14ac:dyDescent="0.2">
      <c r="A2733" s="157" t="s">
        <v>610</v>
      </c>
      <c r="B2733" s="159" t="s">
        <v>5999</v>
      </c>
      <c r="C2733" s="157" t="s">
        <v>6000</v>
      </c>
      <c r="D2733" s="157" t="s">
        <v>6001</v>
      </c>
      <c r="E2733" s="157" t="s">
        <v>656</v>
      </c>
    </row>
    <row r="2734" spans="1:5" x14ac:dyDescent="0.2">
      <c r="A2734" s="157" t="s">
        <v>610</v>
      </c>
      <c r="B2734" s="159" t="s">
        <v>6002</v>
      </c>
      <c r="C2734" s="157" t="s">
        <v>6003</v>
      </c>
      <c r="D2734" s="157" t="s">
        <v>6001</v>
      </c>
      <c r="E2734" s="157" t="s">
        <v>656</v>
      </c>
    </row>
    <row r="2735" spans="1:5" x14ac:dyDescent="0.2">
      <c r="A2735" s="157" t="s">
        <v>610</v>
      </c>
      <c r="B2735" s="159" t="s">
        <v>6004</v>
      </c>
      <c r="C2735" s="157" t="s">
        <v>6005</v>
      </c>
      <c r="D2735" s="157" t="s">
        <v>6001</v>
      </c>
      <c r="E2735" s="157" t="s">
        <v>613</v>
      </c>
    </row>
    <row r="2736" spans="1:5" x14ac:dyDescent="0.2">
      <c r="A2736" s="157" t="s">
        <v>610</v>
      </c>
      <c r="B2736" s="159" t="s">
        <v>6006</v>
      </c>
      <c r="C2736" s="157" t="s">
        <v>6007</v>
      </c>
      <c r="D2736" s="157" t="s">
        <v>6008</v>
      </c>
      <c r="E2736" s="157" t="s">
        <v>656</v>
      </c>
    </row>
    <row r="2737" spans="1:5" x14ac:dyDescent="0.2">
      <c r="A2737" s="157" t="s">
        <v>610</v>
      </c>
      <c r="B2737" s="159" t="s">
        <v>6009</v>
      </c>
      <c r="C2737" s="157" t="s">
        <v>6010</v>
      </c>
      <c r="D2737" s="157" t="s">
        <v>6008</v>
      </c>
      <c r="E2737" s="157" t="s">
        <v>656</v>
      </c>
    </row>
    <row r="2738" spans="1:5" x14ac:dyDescent="0.2">
      <c r="A2738" s="157" t="s">
        <v>610</v>
      </c>
      <c r="B2738" s="159" t="s">
        <v>6011</v>
      </c>
      <c r="C2738" s="157" t="s">
        <v>6012</v>
      </c>
      <c r="D2738" s="157" t="s">
        <v>6008</v>
      </c>
      <c r="E2738" s="157" t="s">
        <v>613</v>
      </c>
    </row>
    <row r="2739" spans="1:5" x14ac:dyDescent="0.2">
      <c r="A2739" s="157" t="s">
        <v>610</v>
      </c>
      <c r="B2739" s="159" t="s">
        <v>6013</v>
      </c>
      <c r="C2739" s="157" t="s">
        <v>6014</v>
      </c>
      <c r="D2739" s="157" t="s">
        <v>6015</v>
      </c>
      <c r="E2739" s="157" t="s">
        <v>656</v>
      </c>
    </row>
    <row r="2740" spans="1:5" x14ac:dyDescent="0.2">
      <c r="A2740" s="157" t="s">
        <v>610</v>
      </c>
      <c r="B2740" s="159" t="s">
        <v>6016</v>
      </c>
      <c r="C2740" s="157" t="s">
        <v>6017</v>
      </c>
      <c r="D2740" s="157" t="s">
        <v>6015</v>
      </c>
      <c r="E2740" s="157" t="s">
        <v>656</v>
      </c>
    </row>
    <row r="2741" spans="1:5" x14ac:dyDescent="0.2">
      <c r="A2741" s="157" t="s">
        <v>610</v>
      </c>
      <c r="B2741" s="159" t="s">
        <v>6018</v>
      </c>
      <c r="C2741" s="157" t="s">
        <v>6019</v>
      </c>
      <c r="D2741" s="157" t="s">
        <v>6015</v>
      </c>
      <c r="E2741" s="157" t="s">
        <v>656</v>
      </c>
    </row>
    <row r="2742" spans="1:5" x14ac:dyDescent="0.2">
      <c r="A2742" s="157" t="s">
        <v>610</v>
      </c>
      <c r="B2742" s="159" t="s">
        <v>6020</v>
      </c>
      <c r="C2742" s="157" t="s">
        <v>6021</v>
      </c>
      <c r="D2742" s="157" t="s">
        <v>6015</v>
      </c>
      <c r="E2742" s="157" t="s">
        <v>656</v>
      </c>
    </row>
    <row r="2743" spans="1:5" x14ac:dyDescent="0.2">
      <c r="A2743" s="157" t="s">
        <v>610</v>
      </c>
      <c r="B2743" s="159" t="s">
        <v>6022</v>
      </c>
      <c r="C2743" s="157" t="s">
        <v>6023</v>
      </c>
      <c r="D2743" s="157" t="s">
        <v>6024</v>
      </c>
      <c r="E2743" s="157" t="s">
        <v>656</v>
      </c>
    </row>
    <row r="2744" spans="1:5" x14ac:dyDescent="0.2">
      <c r="A2744" s="157" t="s">
        <v>610</v>
      </c>
      <c r="B2744" s="159" t="s">
        <v>6025</v>
      </c>
      <c r="C2744" s="157" t="s">
        <v>6026</v>
      </c>
      <c r="D2744" s="157" t="s">
        <v>6024</v>
      </c>
      <c r="E2744" s="157" t="s">
        <v>613</v>
      </c>
    </row>
    <row r="2745" spans="1:5" x14ac:dyDescent="0.2">
      <c r="A2745" s="157" t="s">
        <v>610</v>
      </c>
      <c r="B2745" s="159" t="s">
        <v>6027</v>
      </c>
      <c r="C2745" s="157" t="s">
        <v>6028</v>
      </c>
      <c r="D2745" s="157" t="s">
        <v>6024</v>
      </c>
      <c r="E2745" s="157" t="s">
        <v>666</v>
      </c>
    </row>
    <row r="2746" spans="1:5" x14ac:dyDescent="0.2">
      <c r="A2746" s="157" t="s">
        <v>610</v>
      </c>
      <c r="B2746" s="159" t="s">
        <v>6029</v>
      </c>
      <c r="C2746" s="157" t="s">
        <v>6030</v>
      </c>
      <c r="D2746" s="157" t="s">
        <v>6024</v>
      </c>
      <c r="E2746" s="157" t="s">
        <v>666</v>
      </c>
    </row>
    <row r="2747" spans="1:5" x14ac:dyDescent="0.2">
      <c r="A2747" s="157" t="s">
        <v>610</v>
      </c>
      <c r="B2747" s="159" t="s">
        <v>6031</v>
      </c>
      <c r="C2747" s="157" t="s">
        <v>6032</v>
      </c>
      <c r="D2747" s="157" t="s">
        <v>6024</v>
      </c>
      <c r="E2747" s="157" t="s">
        <v>613</v>
      </c>
    </row>
    <row r="2748" spans="1:5" x14ac:dyDescent="0.2">
      <c r="A2748" s="157" t="s">
        <v>610</v>
      </c>
      <c r="B2748" s="159" t="s">
        <v>6033</v>
      </c>
      <c r="C2748" s="157" t="s">
        <v>6034</v>
      </c>
      <c r="D2748" s="157" t="s">
        <v>6024</v>
      </c>
      <c r="E2748" s="157" t="s">
        <v>613</v>
      </c>
    </row>
    <row r="2749" spans="1:5" x14ac:dyDescent="0.2">
      <c r="A2749" s="157" t="s">
        <v>610</v>
      </c>
      <c r="B2749" s="159" t="s">
        <v>6035</v>
      </c>
      <c r="C2749" s="157" t="s">
        <v>6036</v>
      </c>
      <c r="D2749" s="157" t="s">
        <v>6037</v>
      </c>
      <c r="E2749" s="157" t="s">
        <v>656</v>
      </c>
    </row>
    <row r="2750" spans="1:5" x14ac:dyDescent="0.2">
      <c r="A2750" s="157" t="s">
        <v>610</v>
      </c>
      <c r="B2750" s="159" t="s">
        <v>6038</v>
      </c>
      <c r="C2750" s="157" t="s">
        <v>6039</v>
      </c>
      <c r="D2750" s="157" t="s">
        <v>6037</v>
      </c>
      <c r="E2750" s="157" t="s">
        <v>656</v>
      </c>
    </row>
    <row r="2751" spans="1:5" x14ac:dyDescent="0.2">
      <c r="A2751" s="157" t="s">
        <v>610</v>
      </c>
      <c r="B2751" s="159" t="s">
        <v>6040</v>
      </c>
      <c r="C2751" s="157" t="s">
        <v>6041</v>
      </c>
      <c r="D2751" s="157" t="s">
        <v>6037</v>
      </c>
      <c r="E2751" s="157" t="s">
        <v>613</v>
      </c>
    </row>
    <row r="2752" spans="1:5" x14ac:dyDescent="0.2">
      <c r="A2752" s="157" t="s">
        <v>610</v>
      </c>
      <c r="B2752" s="159" t="s">
        <v>6042</v>
      </c>
      <c r="C2752" s="157" t="s">
        <v>6043</v>
      </c>
      <c r="D2752" s="157" t="s">
        <v>6044</v>
      </c>
      <c r="E2752" s="157" t="s">
        <v>656</v>
      </c>
    </row>
    <row r="2753" spans="1:5" x14ac:dyDescent="0.2">
      <c r="A2753" s="157" t="s">
        <v>610</v>
      </c>
      <c r="B2753" s="159" t="s">
        <v>6045</v>
      </c>
      <c r="C2753" s="157" t="s">
        <v>6046</v>
      </c>
      <c r="D2753" s="157" t="s">
        <v>6047</v>
      </c>
      <c r="E2753" s="157" t="s">
        <v>656</v>
      </c>
    </row>
    <row r="2754" spans="1:5" x14ac:dyDescent="0.2">
      <c r="A2754" s="157" t="s">
        <v>610</v>
      </c>
      <c r="B2754" s="159" t="s">
        <v>6048</v>
      </c>
      <c r="C2754" s="157" t="s">
        <v>6049</v>
      </c>
      <c r="D2754" s="157" t="s">
        <v>6047</v>
      </c>
      <c r="E2754" s="157" t="s">
        <v>666</v>
      </c>
    </row>
    <row r="2755" spans="1:5" x14ac:dyDescent="0.2">
      <c r="A2755" s="157" t="s">
        <v>610</v>
      </c>
      <c r="B2755" s="159" t="s">
        <v>6050</v>
      </c>
      <c r="C2755" s="157" t="s">
        <v>6051</v>
      </c>
      <c r="D2755" s="157" t="s">
        <v>6047</v>
      </c>
      <c r="E2755" s="157" t="s">
        <v>666</v>
      </c>
    </row>
    <row r="2756" spans="1:5" x14ac:dyDescent="0.2">
      <c r="A2756" s="157" t="s">
        <v>610</v>
      </c>
      <c r="B2756" s="159" t="s">
        <v>6052</v>
      </c>
      <c r="C2756" s="157" t="s">
        <v>6053</v>
      </c>
      <c r="D2756" s="157" t="s">
        <v>6047</v>
      </c>
      <c r="E2756" s="157" t="s">
        <v>666</v>
      </c>
    </row>
    <row r="2757" spans="1:5" x14ac:dyDescent="0.2">
      <c r="A2757" s="157" t="s">
        <v>610</v>
      </c>
      <c r="B2757" s="159" t="s">
        <v>6054</v>
      </c>
      <c r="C2757" s="157" t="s">
        <v>6055</v>
      </c>
      <c r="D2757" s="157" t="s">
        <v>6047</v>
      </c>
      <c r="E2757" s="157" t="s">
        <v>666</v>
      </c>
    </row>
    <row r="2758" spans="1:5" x14ac:dyDescent="0.2">
      <c r="A2758" s="157" t="s">
        <v>610</v>
      </c>
      <c r="B2758" s="159" t="s">
        <v>6056</v>
      </c>
      <c r="C2758" s="157" t="s">
        <v>6057</v>
      </c>
      <c r="D2758" s="157" t="s">
        <v>6047</v>
      </c>
      <c r="E2758" s="157" t="s">
        <v>656</v>
      </c>
    </row>
    <row r="2759" spans="1:5" x14ac:dyDescent="0.2">
      <c r="A2759" s="157" t="s">
        <v>610</v>
      </c>
      <c r="B2759" s="159" t="s">
        <v>6058</v>
      </c>
      <c r="C2759" s="157" t="s">
        <v>6059</v>
      </c>
      <c r="D2759" s="157" t="s">
        <v>6047</v>
      </c>
      <c r="E2759" s="157" t="s">
        <v>666</v>
      </c>
    </row>
    <row r="2760" spans="1:5" x14ac:dyDescent="0.2">
      <c r="A2760" s="157" t="s">
        <v>610</v>
      </c>
      <c r="B2760" s="159" t="s">
        <v>6060</v>
      </c>
      <c r="C2760" s="157" t="s">
        <v>6061</v>
      </c>
      <c r="D2760" s="157" t="s">
        <v>6047</v>
      </c>
      <c r="E2760" s="157" t="s">
        <v>656</v>
      </c>
    </row>
    <row r="2761" spans="1:5" x14ac:dyDescent="0.2">
      <c r="A2761" s="157" t="s">
        <v>610</v>
      </c>
      <c r="B2761" s="159" t="s">
        <v>6062</v>
      </c>
      <c r="C2761" s="157" t="s">
        <v>6063</v>
      </c>
      <c r="D2761" s="157" t="s">
        <v>6047</v>
      </c>
      <c r="E2761" s="157" t="s">
        <v>613</v>
      </c>
    </row>
    <row r="2762" spans="1:5" x14ac:dyDescent="0.2">
      <c r="A2762" s="157" t="s">
        <v>610</v>
      </c>
      <c r="B2762" s="159" t="s">
        <v>6064</v>
      </c>
      <c r="C2762" s="157" t="s">
        <v>6065</v>
      </c>
      <c r="D2762" s="157" t="s">
        <v>6047</v>
      </c>
      <c r="E2762" s="157" t="s">
        <v>656</v>
      </c>
    </row>
    <row r="2763" spans="1:5" x14ac:dyDescent="0.2">
      <c r="A2763" s="157" t="s">
        <v>610</v>
      </c>
      <c r="B2763" s="159" t="s">
        <v>5891</v>
      </c>
      <c r="C2763" s="157" t="s">
        <v>5892</v>
      </c>
      <c r="D2763" s="157" t="s">
        <v>6066</v>
      </c>
      <c r="E2763" s="157" t="s">
        <v>613</v>
      </c>
    </row>
    <row r="2764" spans="1:5" x14ac:dyDescent="0.2">
      <c r="A2764" s="157" t="s">
        <v>610</v>
      </c>
      <c r="B2764" s="159" t="s">
        <v>6067</v>
      </c>
      <c r="C2764" s="157" t="s">
        <v>6068</v>
      </c>
      <c r="D2764" s="157" t="s">
        <v>6069</v>
      </c>
      <c r="E2764" s="157" t="s">
        <v>656</v>
      </c>
    </row>
    <row r="2765" spans="1:5" x14ac:dyDescent="0.2">
      <c r="A2765" s="157" t="s">
        <v>610</v>
      </c>
      <c r="B2765" s="159" t="s">
        <v>6070</v>
      </c>
      <c r="C2765" s="157" t="s">
        <v>6071</v>
      </c>
      <c r="D2765" s="157" t="s">
        <v>6069</v>
      </c>
      <c r="E2765" s="157" t="s">
        <v>656</v>
      </c>
    </row>
    <row r="2766" spans="1:5" x14ac:dyDescent="0.2">
      <c r="A2766" s="157" t="s">
        <v>610</v>
      </c>
      <c r="B2766" s="159" t="s">
        <v>6072</v>
      </c>
      <c r="C2766" s="157" t="s">
        <v>6073</v>
      </c>
      <c r="D2766" s="157" t="s">
        <v>6069</v>
      </c>
      <c r="E2766" s="157" t="s">
        <v>666</v>
      </c>
    </row>
    <row r="2767" spans="1:5" x14ac:dyDescent="0.2">
      <c r="A2767" s="157" t="s">
        <v>610</v>
      </c>
      <c r="B2767" s="159" t="s">
        <v>6074</v>
      </c>
      <c r="C2767" s="157" t="s">
        <v>6075</v>
      </c>
      <c r="D2767" s="157" t="s">
        <v>6069</v>
      </c>
      <c r="E2767" s="157" t="s">
        <v>666</v>
      </c>
    </row>
    <row r="2768" spans="1:5" x14ac:dyDescent="0.2">
      <c r="A2768" s="157" t="s">
        <v>610</v>
      </c>
      <c r="B2768" s="159" t="s">
        <v>6076</v>
      </c>
      <c r="C2768" s="157" t="s">
        <v>6077</v>
      </c>
      <c r="D2768" s="157" t="s">
        <v>6069</v>
      </c>
      <c r="E2768" s="157" t="s">
        <v>656</v>
      </c>
    </row>
    <row r="2769" spans="1:5" x14ac:dyDescent="0.2">
      <c r="A2769" s="157" t="s">
        <v>610</v>
      </c>
      <c r="B2769" s="159" t="s">
        <v>6078</v>
      </c>
      <c r="C2769" s="157" t="s">
        <v>6079</v>
      </c>
      <c r="D2769" s="157" t="s">
        <v>6069</v>
      </c>
      <c r="E2769" s="157" t="s">
        <v>613</v>
      </c>
    </row>
    <row r="2770" spans="1:5" x14ac:dyDescent="0.2">
      <c r="A2770" s="157" t="s">
        <v>610</v>
      </c>
      <c r="B2770" s="159" t="s">
        <v>6080</v>
      </c>
      <c r="C2770" s="157" t="s">
        <v>6081</v>
      </c>
      <c r="D2770" s="157" t="s">
        <v>6082</v>
      </c>
      <c r="E2770" s="157" t="s">
        <v>613</v>
      </c>
    </row>
    <row r="2771" spans="1:5" x14ac:dyDescent="0.2">
      <c r="A2771" s="157" t="s">
        <v>610</v>
      </c>
      <c r="B2771" s="159" t="s">
        <v>6083</v>
      </c>
      <c r="C2771" s="157" t="s">
        <v>6084</v>
      </c>
      <c r="D2771" s="157" t="s">
        <v>6085</v>
      </c>
      <c r="E2771" s="157" t="s">
        <v>656</v>
      </c>
    </row>
    <row r="2772" spans="1:5" x14ac:dyDescent="0.2">
      <c r="A2772" s="157" t="s">
        <v>610</v>
      </c>
      <c r="B2772" s="159" t="s">
        <v>6086</v>
      </c>
      <c r="C2772" s="157" t="s">
        <v>6087</v>
      </c>
      <c r="D2772" s="157" t="s">
        <v>6085</v>
      </c>
      <c r="E2772" s="157" t="s">
        <v>666</v>
      </c>
    </row>
    <row r="2773" spans="1:5" x14ac:dyDescent="0.2">
      <c r="A2773" s="157" t="s">
        <v>610</v>
      </c>
      <c r="B2773" s="159" t="s">
        <v>6088</v>
      </c>
      <c r="C2773" s="157" t="s">
        <v>6089</v>
      </c>
      <c r="D2773" s="157" t="s">
        <v>6085</v>
      </c>
      <c r="E2773" s="157" t="s">
        <v>613</v>
      </c>
    </row>
    <row r="2774" spans="1:5" x14ac:dyDescent="0.2">
      <c r="A2774" s="157" t="s">
        <v>610</v>
      </c>
      <c r="B2774" s="159" t="s">
        <v>6090</v>
      </c>
      <c r="C2774" s="157" t="s">
        <v>6091</v>
      </c>
      <c r="D2774" s="157" t="s">
        <v>6092</v>
      </c>
      <c r="E2774" s="157" t="s">
        <v>613</v>
      </c>
    </row>
    <row r="2775" spans="1:5" x14ac:dyDescent="0.2">
      <c r="A2775" s="157" t="s">
        <v>610</v>
      </c>
      <c r="B2775" s="159" t="s">
        <v>6093</v>
      </c>
      <c r="C2775" s="157" t="s">
        <v>680</v>
      </c>
      <c r="D2775" s="157" t="s">
        <v>6094</v>
      </c>
      <c r="E2775" s="157" t="s">
        <v>656</v>
      </c>
    </row>
    <row r="2776" spans="1:5" x14ac:dyDescent="0.2">
      <c r="A2776" s="157" t="s">
        <v>610</v>
      </c>
      <c r="B2776" s="159" t="s">
        <v>6095</v>
      </c>
      <c r="C2776" s="157" t="s">
        <v>683</v>
      </c>
      <c r="D2776" s="157" t="s">
        <v>6094</v>
      </c>
      <c r="E2776" s="157" t="s">
        <v>656</v>
      </c>
    </row>
    <row r="2777" spans="1:5" x14ac:dyDescent="0.2">
      <c r="A2777" s="157" t="s">
        <v>610</v>
      </c>
      <c r="B2777" s="159" t="s">
        <v>6096</v>
      </c>
      <c r="C2777" s="157" t="s">
        <v>685</v>
      </c>
      <c r="D2777" s="157" t="s">
        <v>6094</v>
      </c>
      <c r="E2777" s="157" t="s">
        <v>656</v>
      </c>
    </row>
    <row r="2778" spans="1:5" x14ac:dyDescent="0.2">
      <c r="A2778" s="157" t="s">
        <v>610</v>
      </c>
      <c r="B2778" s="159" t="s">
        <v>6097</v>
      </c>
      <c r="C2778" s="157" t="s">
        <v>687</v>
      </c>
      <c r="D2778" s="157" t="s">
        <v>6098</v>
      </c>
      <c r="E2778" s="157" t="s">
        <v>656</v>
      </c>
    </row>
    <row r="2779" spans="1:5" x14ac:dyDescent="0.2">
      <c r="A2779" s="157" t="s">
        <v>610</v>
      </c>
      <c r="B2779" s="159" t="s">
        <v>6099</v>
      </c>
      <c r="C2779" s="157" t="s">
        <v>739</v>
      </c>
      <c r="D2779" s="157" t="s">
        <v>6098</v>
      </c>
      <c r="E2779" s="157" t="s">
        <v>656</v>
      </c>
    </row>
    <row r="2780" spans="1:5" x14ac:dyDescent="0.2">
      <c r="A2780" s="157" t="s">
        <v>610</v>
      </c>
      <c r="B2780" s="159" t="s">
        <v>6100</v>
      </c>
      <c r="C2780" s="157" t="s">
        <v>690</v>
      </c>
      <c r="D2780" s="157" t="s">
        <v>6101</v>
      </c>
      <c r="E2780" s="157" t="s">
        <v>656</v>
      </c>
    </row>
    <row r="2781" spans="1:5" x14ac:dyDescent="0.2">
      <c r="A2781" s="157" t="s">
        <v>610</v>
      </c>
      <c r="B2781" s="159" t="s">
        <v>6102</v>
      </c>
      <c r="C2781" s="157" t="s">
        <v>693</v>
      </c>
      <c r="D2781" s="157" t="s">
        <v>6101</v>
      </c>
      <c r="E2781" s="157" t="s">
        <v>656</v>
      </c>
    </row>
    <row r="2782" spans="1:5" x14ac:dyDescent="0.2">
      <c r="A2782" s="157" t="s">
        <v>610</v>
      </c>
      <c r="B2782" s="159" t="s">
        <v>6103</v>
      </c>
      <c r="C2782" s="157" t="s">
        <v>6104</v>
      </c>
      <c r="D2782" s="157" t="s">
        <v>6105</v>
      </c>
      <c r="E2782" s="157" t="s">
        <v>613</v>
      </c>
    </row>
    <row r="2783" spans="1:5" x14ac:dyDescent="0.2">
      <c r="A2783" s="157" t="s">
        <v>610</v>
      </c>
      <c r="B2783" s="159" t="s">
        <v>6106</v>
      </c>
      <c r="C2783" s="157" t="s">
        <v>6107</v>
      </c>
      <c r="D2783" s="157" t="s">
        <v>6105</v>
      </c>
      <c r="E2783" s="157" t="s">
        <v>656</v>
      </c>
    </row>
    <row r="2784" spans="1:5" x14ac:dyDescent="0.2">
      <c r="A2784" s="157" t="s">
        <v>610</v>
      </c>
      <c r="B2784" s="159" t="s">
        <v>6108</v>
      </c>
      <c r="C2784" s="157" t="s">
        <v>6109</v>
      </c>
      <c r="D2784" s="157" t="s">
        <v>6105</v>
      </c>
      <c r="E2784" s="157" t="s">
        <v>656</v>
      </c>
    </row>
    <row r="2785" spans="1:5" x14ac:dyDescent="0.2">
      <c r="A2785" s="157" t="s">
        <v>610</v>
      </c>
      <c r="B2785" s="159" t="s">
        <v>6110</v>
      </c>
      <c r="C2785" s="157" t="s">
        <v>6111</v>
      </c>
      <c r="D2785" s="157" t="s">
        <v>6105</v>
      </c>
      <c r="E2785" s="157" t="s">
        <v>656</v>
      </c>
    </row>
    <row r="2786" spans="1:5" x14ac:dyDescent="0.2">
      <c r="A2786" s="157" t="s">
        <v>610</v>
      </c>
      <c r="B2786" s="159" t="s">
        <v>6112</v>
      </c>
      <c r="C2786" s="157" t="s">
        <v>6113</v>
      </c>
      <c r="D2786" s="157" t="s">
        <v>6105</v>
      </c>
      <c r="E2786" s="157" t="s">
        <v>656</v>
      </c>
    </row>
    <row r="2787" spans="1:5" x14ac:dyDescent="0.2">
      <c r="A2787" s="157" t="s">
        <v>610</v>
      </c>
      <c r="B2787" s="159" t="s">
        <v>6114</v>
      </c>
      <c r="C2787" s="157" t="s">
        <v>6115</v>
      </c>
      <c r="D2787" s="157" t="s">
        <v>6105</v>
      </c>
      <c r="E2787" s="157" t="s">
        <v>666</v>
      </c>
    </row>
    <row r="2788" spans="1:5" x14ac:dyDescent="0.2">
      <c r="A2788" s="157" t="s">
        <v>610</v>
      </c>
      <c r="B2788" s="159" t="s">
        <v>6116</v>
      </c>
      <c r="C2788" s="157" t="s">
        <v>6117</v>
      </c>
      <c r="D2788" s="157" t="s">
        <v>6105</v>
      </c>
      <c r="E2788" s="157" t="s">
        <v>656</v>
      </c>
    </row>
    <row r="2789" spans="1:5" x14ac:dyDescent="0.2">
      <c r="A2789" s="157" t="s">
        <v>610</v>
      </c>
      <c r="B2789" s="159" t="s">
        <v>6118</v>
      </c>
      <c r="C2789" s="157" t="s">
        <v>6119</v>
      </c>
      <c r="D2789" s="157" t="s">
        <v>6105</v>
      </c>
      <c r="E2789" s="157" t="s">
        <v>656</v>
      </c>
    </row>
    <row r="2790" spans="1:5" x14ac:dyDescent="0.2">
      <c r="A2790" s="157" t="s">
        <v>610</v>
      </c>
      <c r="B2790" s="159" t="s">
        <v>6120</v>
      </c>
      <c r="C2790" s="157" t="s">
        <v>6121</v>
      </c>
      <c r="D2790" s="157" t="s">
        <v>6105</v>
      </c>
      <c r="E2790" s="157" t="s">
        <v>656</v>
      </c>
    </row>
    <row r="2791" spans="1:5" x14ac:dyDescent="0.2">
      <c r="A2791" s="157" t="s">
        <v>610</v>
      </c>
      <c r="B2791" s="159" t="s">
        <v>6122</v>
      </c>
      <c r="C2791" s="157" t="s">
        <v>4440</v>
      </c>
      <c r="D2791" s="157" t="s">
        <v>6123</v>
      </c>
      <c r="E2791" s="157" t="s">
        <v>656</v>
      </c>
    </row>
    <row r="2792" spans="1:5" x14ac:dyDescent="0.2">
      <c r="A2792" s="157" t="s">
        <v>610</v>
      </c>
      <c r="B2792" s="159" t="s">
        <v>6124</v>
      </c>
      <c r="C2792" s="157" t="s">
        <v>6125</v>
      </c>
      <c r="D2792" s="157" t="s">
        <v>6123</v>
      </c>
      <c r="E2792" s="157" t="s">
        <v>613</v>
      </c>
    </row>
    <row r="2793" spans="1:5" x14ac:dyDescent="0.2">
      <c r="A2793" s="157" t="s">
        <v>610</v>
      </c>
      <c r="B2793" s="159" t="s">
        <v>6126</v>
      </c>
      <c r="C2793" s="157" t="s">
        <v>6127</v>
      </c>
      <c r="D2793" s="157" t="s">
        <v>6123</v>
      </c>
      <c r="E2793" s="157" t="s">
        <v>656</v>
      </c>
    </row>
    <row r="2794" spans="1:5" x14ac:dyDescent="0.2">
      <c r="A2794" s="157" t="s">
        <v>610</v>
      </c>
      <c r="B2794" s="159" t="s">
        <v>6128</v>
      </c>
      <c r="C2794" s="157" t="s">
        <v>6129</v>
      </c>
      <c r="D2794" s="157" t="s">
        <v>6123</v>
      </c>
      <c r="E2794" s="157" t="s">
        <v>656</v>
      </c>
    </row>
    <row r="2795" spans="1:5" x14ac:dyDescent="0.2">
      <c r="A2795" s="157" t="s">
        <v>610</v>
      </c>
      <c r="B2795" s="159" t="s">
        <v>6130</v>
      </c>
      <c r="C2795" s="157" t="s">
        <v>6131</v>
      </c>
      <c r="D2795" s="157" t="s">
        <v>6123</v>
      </c>
      <c r="E2795" s="157" t="s">
        <v>656</v>
      </c>
    </row>
    <row r="2796" spans="1:5" x14ac:dyDescent="0.2">
      <c r="A2796" s="157" t="s">
        <v>610</v>
      </c>
      <c r="B2796" s="159" t="s">
        <v>6132</v>
      </c>
      <c r="C2796" s="157" t="s">
        <v>6133</v>
      </c>
      <c r="D2796" s="157" t="s">
        <v>6123</v>
      </c>
      <c r="E2796" s="157" t="s">
        <v>656</v>
      </c>
    </row>
    <row r="2797" spans="1:5" x14ac:dyDescent="0.2">
      <c r="A2797" s="157" t="s">
        <v>610</v>
      </c>
      <c r="B2797" s="159" t="s">
        <v>6134</v>
      </c>
      <c r="C2797" s="157" t="s">
        <v>6135</v>
      </c>
      <c r="D2797" s="157" t="s">
        <v>6123</v>
      </c>
      <c r="E2797" s="157" t="s">
        <v>656</v>
      </c>
    </row>
    <row r="2798" spans="1:5" x14ac:dyDescent="0.2">
      <c r="A2798" s="157" t="s">
        <v>610</v>
      </c>
      <c r="B2798" s="159" t="s">
        <v>6136</v>
      </c>
      <c r="C2798" s="157" t="s">
        <v>6137</v>
      </c>
      <c r="D2798" s="157" t="s">
        <v>6123</v>
      </c>
      <c r="E2798" s="157" t="s">
        <v>666</v>
      </c>
    </row>
    <row r="2799" spans="1:5" x14ac:dyDescent="0.2">
      <c r="A2799" s="157" t="s">
        <v>610</v>
      </c>
      <c r="B2799" s="159" t="s">
        <v>6138</v>
      </c>
      <c r="C2799" s="157" t="s">
        <v>6139</v>
      </c>
      <c r="D2799" s="157" t="s">
        <v>6123</v>
      </c>
      <c r="E2799" s="157" t="s">
        <v>656</v>
      </c>
    </row>
    <row r="2800" spans="1:5" x14ac:dyDescent="0.2">
      <c r="A2800" s="157" t="s">
        <v>610</v>
      </c>
      <c r="B2800" s="159" t="s">
        <v>6140</v>
      </c>
      <c r="C2800" s="157" t="s">
        <v>6141</v>
      </c>
      <c r="D2800" s="157" t="s">
        <v>6123</v>
      </c>
      <c r="E2800" s="157" t="s">
        <v>656</v>
      </c>
    </row>
    <row r="2801" spans="1:5" x14ac:dyDescent="0.2">
      <c r="A2801" s="157" t="s">
        <v>610</v>
      </c>
      <c r="B2801" s="159" t="s">
        <v>6142</v>
      </c>
      <c r="C2801" s="157" t="s">
        <v>6143</v>
      </c>
      <c r="D2801" s="157" t="s">
        <v>6123</v>
      </c>
      <c r="E2801" s="157" t="s">
        <v>656</v>
      </c>
    </row>
    <row r="2802" spans="1:5" x14ac:dyDescent="0.2">
      <c r="A2802" s="157" t="s">
        <v>610</v>
      </c>
      <c r="B2802" s="159" t="s">
        <v>6144</v>
      </c>
      <c r="C2802" s="157" t="s">
        <v>6145</v>
      </c>
      <c r="D2802" s="157" t="s">
        <v>6123</v>
      </c>
      <c r="E2802" s="157" t="s">
        <v>656</v>
      </c>
    </row>
    <row r="2803" spans="1:5" x14ac:dyDescent="0.2">
      <c r="A2803" s="157" t="s">
        <v>610</v>
      </c>
      <c r="B2803" s="159" t="s">
        <v>6146</v>
      </c>
      <c r="C2803" s="157" t="s">
        <v>6147</v>
      </c>
      <c r="D2803" s="157" t="s">
        <v>6123</v>
      </c>
      <c r="E2803" s="157" t="s">
        <v>656</v>
      </c>
    </row>
    <row r="2804" spans="1:5" x14ac:dyDescent="0.2">
      <c r="A2804" s="157" t="s">
        <v>610</v>
      </c>
      <c r="B2804" s="159" t="s">
        <v>6148</v>
      </c>
      <c r="C2804" s="157" t="s">
        <v>6149</v>
      </c>
      <c r="D2804" s="157" t="s">
        <v>6123</v>
      </c>
      <c r="E2804" s="157" t="s">
        <v>656</v>
      </c>
    </row>
    <row r="2805" spans="1:5" x14ac:dyDescent="0.2">
      <c r="A2805" s="157" t="s">
        <v>610</v>
      </c>
      <c r="B2805" s="159" t="s">
        <v>6150</v>
      </c>
      <c r="C2805" s="157" t="s">
        <v>6151</v>
      </c>
      <c r="D2805" s="157" t="s">
        <v>6123</v>
      </c>
      <c r="E2805" s="157" t="s">
        <v>613</v>
      </c>
    </row>
    <row r="2806" spans="1:5" x14ac:dyDescent="0.2">
      <c r="A2806" s="157" t="s">
        <v>610</v>
      </c>
      <c r="B2806" s="159" t="s">
        <v>6152</v>
      </c>
      <c r="C2806" s="157" t="s">
        <v>6153</v>
      </c>
      <c r="D2806" s="157" t="s">
        <v>6123</v>
      </c>
      <c r="E2806" s="157" t="s">
        <v>656</v>
      </c>
    </row>
    <row r="2807" spans="1:5" x14ac:dyDescent="0.2">
      <c r="A2807" s="157" t="s">
        <v>610</v>
      </c>
      <c r="B2807" s="159" t="s">
        <v>6154</v>
      </c>
      <c r="C2807" s="157" t="s">
        <v>6155</v>
      </c>
      <c r="D2807" s="157" t="s">
        <v>6123</v>
      </c>
      <c r="E2807" s="157" t="s">
        <v>656</v>
      </c>
    </row>
    <row r="2808" spans="1:5" x14ac:dyDescent="0.2">
      <c r="A2808" s="157" t="s">
        <v>610</v>
      </c>
      <c r="B2808" s="159" t="s">
        <v>6156</v>
      </c>
      <c r="C2808" s="157" t="s">
        <v>6157</v>
      </c>
      <c r="D2808" s="157" t="s">
        <v>6158</v>
      </c>
      <c r="E2808" s="157" t="s">
        <v>656</v>
      </c>
    </row>
    <row r="2809" spans="1:5" x14ac:dyDescent="0.2">
      <c r="A2809" s="157" t="s">
        <v>610</v>
      </c>
      <c r="B2809" s="159" t="s">
        <v>6159</v>
      </c>
      <c r="C2809" s="157" t="s">
        <v>6160</v>
      </c>
      <c r="D2809" s="157" t="s">
        <v>6158</v>
      </c>
      <c r="E2809" s="157" t="s">
        <v>613</v>
      </c>
    </row>
    <row r="2810" spans="1:5" x14ac:dyDescent="0.2">
      <c r="A2810" s="157" t="s">
        <v>610</v>
      </c>
      <c r="B2810" s="159" t="s">
        <v>6161</v>
      </c>
      <c r="C2810" s="157" t="s">
        <v>6162</v>
      </c>
      <c r="D2810" s="157" t="s">
        <v>6158</v>
      </c>
      <c r="E2810" s="157" t="s">
        <v>656</v>
      </c>
    </row>
    <row r="2811" spans="1:5" x14ac:dyDescent="0.2">
      <c r="A2811" s="157" t="s">
        <v>610</v>
      </c>
      <c r="B2811" s="159" t="s">
        <v>6163</v>
      </c>
      <c r="C2811" s="157" t="s">
        <v>6164</v>
      </c>
      <c r="D2811" s="157" t="s">
        <v>6158</v>
      </c>
      <c r="E2811" s="157" t="s">
        <v>656</v>
      </c>
    </row>
    <row r="2812" spans="1:5" x14ac:dyDescent="0.2">
      <c r="A2812" s="157" t="s">
        <v>610</v>
      </c>
      <c r="B2812" s="159" t="s">
        <v>6165</v>
      </c>
      <c r="C2812" s="157" t="s">
        <v>6166</v>
      </c>
      <c r="D2812" s="157" t="s">
        <v>6167</v>
      </c>
      <c r="E2812" s="157" t="s">
        <v>656</v>
      </c>
    </row>
    <row r="2813" spans="1:5" x14ac:dyDescent="0.2">
      <c r="A2813" s="157" t="s">
        <v>610</v>
      </c>
      <c r="B2813" s="159" t="s">
        <v>6168</v>
      </c>
      <c r="C2813" s="157" t="s">
        <v>6169</v>
      </c>
      <c r="D2813" s="157" t="s">
        <v>6167</v>
      </c>
      <c r="E2813" s="157" t="s">
        <v>656</v>
      </c>
    </row>
    <row r="2814" spans="1:5" x14ac:dyDescent="0.2">
      <c r="A2814" s="157" t="s">
        <v>610</v>
      </c>
      <c r="B2814" s="159" t="s">
        <v>6170</v>
      </c>
      <c r="C2814" s="157" t="s">
        <v>6171</v>
      </c>
      <c r="D2814" s="157" t="s">
        <v>6172</v>
      </c>
      <c r="E2814" s="157" t="s">
        <v>666</v>
      </c>
    </row>
    <row r="2815" spans="1:5" x14ac:dyDescent="0.2">
      <c r="A2815" s="157" t="s">
        <v>610</v>
      </c>
      <c r="B2815" s="159" t="s">
        <v>6173</v>
      </c>
      <c r="C2815" s="157" t="s">
        <v>6174</v>
      </c>
      <c r="D2815" s="157" t="s">
        <v>6172</v>
      </c>
      <c r="E2815" s="157" t="s">
        <v>656</v>
      </c>
    </row>
    <row r="2816" spans="1:5" x14ac:dyDescent="0.2">
      <c r="A2816" s="157" t="s">
        <v>610</v>
      </c>
      <c r="B2816" s="159" t="s">
        <v>6175</v>
      </c>
      <c r="C2816" s="157" t="s">
        <v>3540</v>
      </c>
      <c r="D2816" s="157" t="s">
        <v>6172</v>
      </c>
      <c r="E2816" s="157" t="s">
        <v>613</v>
      </c>
    </row>
    <row r="2817" spans="1:5" x14ac:dyDescent="0.2">
      <c r="A2817" s="157" t="s">
        <v>610</v>
      </c>
      <c r="B2817" s="159" t="s">
        <v>6176</v>
      </c>
      <c r="C2817" s="157" t="s">
        <v>6177</v>
      </c>
      <c r="D2817" s="157" t="s">
        <v>6172</v>
      </c>
      <c r="E2817" s="157" t="s">
        <v>656</v>
      </c>
    </row>
    <row r="2818" spans="1:5" x14ac:dyDescent="0.2">
      <c r="A2818" s="157" t="s">
        <v>610</v>
      </c>
      <c r="B2818" s="159" t="s">
        <v>6178</v>
      </c>
      <c r="C2818" s="157" t="s">
        <v>2815</v>
      </c>
      <c r="D2818" s="157" t="s">
        <v>6172</v>
      </c>
      <c r="E2818" s="157" t="s">
        <v>656</v>
      </c>
    </row>
    <row r="2819" spans="1:5" x14ac:dyDescent="0.2">
      <c r="A2819" s="157" t="s">
        <v>610</v>
      </c>
      <c r="B2819" s="159" t="s">
        <v>6179</v>
      </c>
      <c r="C2819" s="157" t="s">
        <v>6180</v>
      </c>
      <c r="D2819" s="157" t="s">
        <v>6172</v>
      </c>
      <c r="E2819" s="157" t="s">
        <v>656</v>
      </c>
    </row>
    <row r="2820" spans="1:5" x14ac:dyDescent="0.2">
      <c r="A2820" s="157" t="s">
        <v>610</v>
      </c>
      <c r="B2820" s="159" t="s">
        <v>6181</v>
      </c>
      <c r="C2820" s="157" t="s">
        <v>6182</v>
      </c>
      <c r="D2820" s="157" t="s">
        <v>6172</v>
      </c>
      <c r="E2820" s="157" t="s">
        <v>656</v>
      </c>
    </row>
    <row r="2821" spans="1:5" x14ac:dyDescent="0.2">
      <c r="A2821" s="157" t="s">
        <v>610</v>
      </c>
      <c r="B2821" s="159" t="s">
        <v>6183</v>
      </c>
      <c r="C2821" s="157" t="s">
        <v>6184</v>
      </c>
      <c r="D2821" s="157" t="s">
        <v>6172</v>
      </c>
      <c r="E2821" s="157" t="s">
        <v>656</v>
      </c>
    </row>
    <row r="2822" spans="1:5" x14ac:dyDescent="0.2">
      <c r="A2822" s="157" t="s">
        <v>610</v>
      </c>
      <c r="B2822" s="159" t="s">
        <v>6185</v>
      </c>
      <c r="C2822" s="157" t="s">
        <v>6186</v>
      </c>
      <c r="D2822" s="157" t="s">
        <v>6187</v>
      </c>
      <c r="E2822" s="157" t="s">
        <v>656</v>
      </c>
    </row>
    <row r="2823" spans="1:5" x14ac:dyDescent="0.2">
      <c r="A2823" s="157" t="s">
        <v>610</v>
      </c>
      <c r="B2823" s="159" t="s">
        <v>6188</v>
      </c>
      <c r="C2823" s="157" t="s">
        <v>6189</v>
      </c>
      <c r="D2823" s="157" t="s">
        <v>6187</v>
      </c>
      <c r="E2823" s="157" t="s">
        <v>656</v>
      </c>
    </row>
    <row r="2824" spans="1:5" x14ac:dyDescent="0.2">
      <c r="A2824" s="157" t="s">
        <v>610</v>
      </c>
      <c r="B2824" s="159" t="s">
        <v>6190</v>
      </c>
      <c r="C2824" s="157" t="s">
        <v>6191</v>
      </c>
      <c r="D2824" s="157" t="s">
        <v>6192</v>
      </c>
      <c r="E2824" s="157" t="s">
        <v>656</v>
      </c>
    </row>
    <row r="2825" spans="1:5" x14ac:dyDescent="0.2">
      <c r="A2825" s="157" t="s">
        <v>610</v>
      </c>
      <c r="B2825" s="159" t="s">
        <v>6193</v>
      </c>
      <c r="C2825" s="157" t="s">
        <v>6194</v>
      </c>
      <c r="D2825" s="157" t="s">
        <v>6192</v>
      </c>
      <c r="E2825" s="157" t="s">
        <v>656</v>
      </c>
    </row>
    <row r="2826" spans="1:5" x14ac:dyDescent="0.2">
      <c r="A2826" s="157" t="s">
        <v>610</v>
      </c>
      <c r="B2826" s="159" t="s">
        <v>6195</v>
      </c>
      <c r="C2826" s="157" t="s">
        <v>6196</v>
      </c>
      <c r="D2826" s="157" t="s">
        <v>6192</v>
      </c>
      <c r="E2826" s="157" t="s">
        <v>656</v>
      </c>
    </row>
    <row r="2827" spans="1:5" x14ac:dyDescent="0.2">
      <c r="A2827" s="157" t="s">
        <v>610</v>
      </c>
      <c r="B2827" s="159" t="s">
        <v>6197</v>
      </c>
      <c r="C2827" s="157" t="s">
        <v>6198</v>
      </c>
      <c r="D2827" s="157" t="s">
        <v>6192</v>
      </c>
      <c r="E2827" s="157" t="s">
        <v>656</v>
      </c>
    </row>
    <row r="2828" spans="1:5" x14ac:dyDescent="0.2">
      <c r="A2828" s="157" t="s">
        <v>610</v>
      </c>
      <c r="B2828" s="159" t="s">
        <v>6199</v>
      </c>
      <c r="C2828" s="157" t="s">
        <v>6200</v>
      </c>
      <c r="D2828" s="157" t="s">
        <v>6192</v>
      </c>
      <c r="E2828" s="157" t="s">
        <v>656</v>
      </c>
    </row>
    <row r="2829" spans="1:5" x14ac:dyDescent="0.2">
      <c r="A2829" s="157" t="s">
        <v>610</v>
      </c>
      <c r="B2829" s="159" t="s">
        <v>6201</v>
      </c>
      <c r="C2829" s="157" t="s">
        <v>6202</v>
      </c>
      <c r="D2829" s="157" t="s">
        <v>6192</v>
      </c>
      <c r="E2829" s="157" t="s">
        <v>656</v>
      </c>
    </row>
    <row r="2830" spans="1:5" x14ac:dyDescent="0.2">
      <c r="A2830" s="157" t="s">
        <v>610</v>
      </c>
      <c r="B2830" s="159" t="s">
        <v>6203</v>
      </c>
      <c r="C2830" s="157" t="s">
        <v>6204</v>
      </c>
      <c r="D2830" s="157" t="s">
        <v>6192</v>
      </c>
      <c r="E2830" s="157" t="s">
        <v>656</v>
      </c>
    </row>
    <row r="2831" spans="1:5" x14ac:dyDescent="0.2">
      <c r="A2831" s="157" t="s">
        <v>610</v>
      </c>
      <c r="B2831" s="159" t="s">
        <v>6205</v>
      </c>
      <c r="C2831" s="157" t="s">
        <v>6206</v>
      </c>
      <c r="D2831" s="157" t="s">
        <v>6192</v>
      </c>
      <c r="E2831" s="157" t="s">
        <v>656</v>
      </c>
    </row>
    <row r="2832" spans="1:5" x14ac:dyDescent="0.2">
      <c r="A2832" s="157" t="s">
        <v>610</v>
      </c>
      <c r="B2832" s="159" t="s">
        <v>6207</v>
      </c>
      <c r="C2832" s="157" t="s">
        <v>6208</v>
      </c>
      <c r="D2832" s="157" t="s">
        <v>6192</v>
      </c>
      <c r="E2832" s="157" t="s">
        <v>656</v>
      </c>
    </row>
    <row r="2833" spans="1:5" x14ac:dyDescent="0.2">
      <c r="A2833" s="157" t="s">
        <v>610</v>
      </c>
      <c r="B2833" s="159" t="s">
        <v>6209</v>
      </c>
      <c r="C2833" s="157" t="s">
        <v>6210</v>
      </c>
      <c r="D2833" s="157" t="s">
        <v>6192</v>
      </c>
      <c r="E2833" s="157" t="s">
        <v>656</v>
      </c>
    </row>
    <row r="2834" spans="1:5" x14ac:dyDescent="0.2">
      <c r="A2834" s="157" t="s">
        <v>610</v>
      </c>
      <c r="B2834" s="159" t="s">
        <v>6211</v>
      </c>
      <c r="C2834" s="157" t="s">
        <v>6212</v>
      </c>
      <c r="D2834" s="157" t="s">
        <v>6192</v>
      </c>
      <c r="E2834" s="157" t="s">
        <v>656</v>
      </c>
    </row>
    <row r="2835" spans="1:5" x14ac:dyDescent="0.2">
      <c r="A2835" s="157" t="s">
        <v>610</v>
      </c>
      <c r="B2835" s="159" t="s">
        <v>6213</v>
      </c>
      <c r="C2835" s="157" t="s">
        <v>6214</v>
      </c>
      <c r="D2835" s="157" t="s">
        <v>6192</v>
      </c>
      <c r="E2835" s="157" t="s">
        <v>656</v>
      </c>
    </row>
    <row r="2836" spans="1:5" x14ac:dyDescent="0.2">
      <c r="A2836" s="157" t="s">
        <v>610</v>
      </c>
      <c r="B2836" s="159" t="s">
        <v>6215</v>
      </c>
      <c r="C2836" s="157" t="s">
        <v>6216</v>
      </c>
      <c r="D2836" s="157" t="s">
        <v>6192</v>
      </c>
      <c r="E2836" s="157" t="s">
        <v>656</v>
      </c>
    </row>
    <row r="2837" spans="1:5" x14ac:dyDescent="0.2">
      <c r="A2837" s="157" t="s">
        <v>610</v>
      </c>
      <c r="B2837" s="159" t="s">
        <v>6217</v>
      </c>
      <c r="C2837" s="157" t="s">
        <v>6218</v>
      </c>
      <c r="D2837" s="157" t="s">
        <v>6192</v>
      </c>
      <c r="E2837" s="157" t="s">
        <v>656</v>
      </c>
    </row>
    <row r="2838" spans="1:5" x14ac:dyDescent="0.2">
      <c r="A2838" s="157" t="s">
        <v>610</v>
      </c>
      <c r="B2838" s="159" t="s">
        <v>6219</v>
      </c>
      <c r="C2838" s="157" t="s">
        <v>6220</v>
      </c>
      <c r="D2838" s="157" t="s">
        <v>6192</v>
      </c>
      <c r="E2838" s="157" t="s">
        <v>656</v>
      </c>
    </row>
    <row r="2839" spans="1:5" x14ac:dyDescent="0.2">
      <c r="A2839" s="157" t="s">
        <v>610</v>
      </c>
      <c r="B2839" s="159" t="s">
        <v>6221</v>
      </c>
      <c r="C2839" s="157" t="s">
        <v>6222</v>
      </c>
      <c r="D2839" s="157" t="s">
        <v>6223</v>
      </c>
      <c r="E2839" s="157" t="s">
        <v>613</v>
      </c>
    </row>
    <row r="2840" spans="1:5" x14ac:dyDescent="0.2">
      <c r="A2840" s="157" t="s">
        <v>610</v>
      </c>
      <c r="B2840" s="159" t="s">
        <v>6224</v>
      </c>
      <c r="C2840" s="157" t="s">
        <v>5475</v>
      </c>
      <c r="D2840" s="157" t="s">
        <v>6223</v>
      </c>
      <c r="E2840" s="157" t="s">
        <v>656</v>
      </c>
    </row>
    <row r="2841" spans="1:5" x14ac:dyDescent="0.2">
      <c r="A2841" s="157" t="s">
        <v>610</v>
      </c>
      <c r="B2841" s="159" t="s">
        <v>6225</v>
      </c>
      <c r="C2841" s="157" t="s">
        <v>6226</v>
      </c>
      <c r="D2841" s="157" t="s">
        <v>6223</v>
      </c>
      <c r="E2841" s="157" t="s">
        <v>656</v>
      </c>
    </row>
    <row r="2842" spans="1:5" x14ac:dyDescent="0.2">
      <c r="A2842" s="157" t="s">
        <v>610</v>
      </c>
      <c r="B2842" s="159" t="s">
        <v>6227</v>
      </c>
      <c r="C2842" s="157" t="s">
        <v>6228</v>
      </c>
      <c r="D2842" s="157" t="s">
        <v>6223</v>
      </c>
      <c r="E2842" s="157" t="s">
        <v>613</v>
      </c>
    </row>
    <row r="2843" spans="1:5" x14ac:dyDescent="0.2">
      <c r="A2843" s="157" t="s">
        <v>610</v>
      </c>
      <c r="B2843" s="159" t="s">
        <v>6229</v>
      </c>
      <c r="C2843" s="157" t="s">
        <v>6230</v>
      </c>
      <c r="D2843" s="157" t="s">
        <v>6223</v>
      </c>
      <c r="E2843" s="157" t="s">
        <v>613</v>
      </c>
    </row>
    <row r="2844" spans="1:5" x14ac:dyDescent="0.2">
      <c r="A2844" s="157" t="s">
        <v>610</v>
      </c>
      <c r="B2844" s="159" t="s">
        <v>6231</v>
      </c>
      <c r="C2844" s="157" t="s">
        <v>6232</v>
      </c>
      <c r="D2844" s="157" t="s">
        <v>6223</v>
      </c>
      <c r="E2844" s="157" t="s">
        <v>613</v>
      </c>
    </row>
    <row r="2845" spans="1:5" x14ac:dyDescent="0.2">
      <c r="A2845" s="157" t="s">
        <v>610</v>
      </c>
      <c r="B2845" s="159" t="s">
        <v>6233</v>
      </c>
      <c r="C2845" s="157" t="s">
        <v>6234</v>
      </c>
      <c r="D2845" s="157" t="s">
        <v>6223</v>
      </c>
      <c r="E2845" s="157" t="s">
        <v>613</v>
      </c>
    </row>
    <row r="2846" spans="1:5" x14ac:dyDescent="0.2">
      <c r="A2846" s="157" t="s">
        <v>610</v>
      </c>
      <c r="B2846" s="159" t="s">
        <v>6235</v>
      </c>
      <c r="C2846" s="157" t="s">
        <v>6236</v>
      </c>
      <c r="D2846" s="157" t="s">
        <v>6237</v>
      </c>
      <c r="E2846" s="157" t="s">
        <v>613</v>
      </c>
    </row>
    <row r="2847" spans="1:5" x14ac:dyDescent="0.2">
      <c r="A2847" s="157" t="s">
        <v>610</v>
      </c>
      <c r="B2847" s="159" t="s">
        <v>6238</v>
      </c>
      <c r="C2847" s="157" t="s">
        <v>6239</v>
      </c>
      <c r="D2847" s="157" t="s">
        <v>6237</v>
      </c>
      <c r="E2847" s="157" t="s">
        <v>613</v>
      </c>
    </row>
    <row r="2848" spans="1:5" x14ac:dyDescent="0.2">
      <c r="A2848" s="157" t="s">
        <v>610</v>
      </c>
      <c r="B2848" s="159" t="s">
        <v>6240</v>
      </c>
      <c r="C2848" s="157" t="s">
        <v>6241</v>
      </c>
      <c r="D2848" s="157" t="s">
        <v>6237</v>
      </c>
      <c r="E2848" s="157" t="s">
        <v>613</v>
      </c>
    </row>
    <row r="2849" spans="1:5" x14ac:dyDescent="0.2">
      <c r="A2849" s="157" t="s">
        <v>610</v>
      </c>
      <c r="B2849" s="159" t="s">
        <v>6242</v>
      </c>
      <c r="C2849" s="157" t="s">
        <v>6243</v>
      </c>
      <c r="D2849" s="157" t="s">
        <v>6237</v>
      </c>
      <c r="E2849" s="157" t="s">
        <v>613</v>
      </c>
    </row>
    <row r="2850" spans="1:5" x14ac:dyDescent="0.2">
      <c r="A2850" s="157" t="s">
        <v>610</v>
      </c>
      <c r="B2850" s="159" t="s">
        <v>6244</v>
      </c>
      <c r="C2850" s="157" t="s">
        <v>6245</v>
      </c>
      <c r="D2850" s="157" t="s">
        <v>6237</v>
      </c>
      <c r="E2850" s="157" t="s">
        <v>656</v>
      </c>
    </row>
    <row r="2851" spans="1:5" x14ac:dyDescent="0.2">
      <c r="A2851" s="157" t="s">
        <v>610</v>
      </c>
      <c r="B2851" s="159" t="s">
        <v>6246</v>
      </c>
      <c r="C2851" s="157" t="s">
        <v>6247</v>
      </c>
      <c r="D2851" s="157" t="s">
        <v>6237</v>
      </c>
      <c r="E2851" s="157" t="s">
        <v>613</v>
      </c>
    </row>
    <row r="2852" spans="1:5" x14ac:dyDescent="0.2">
      <c r="A2852" s="157" t="s">
        <v>610</v>
      </c>
      <c r="B2852" s="159" t="s">
        <v>6248</v>
      </c>
      <c r="C2852" s="157" t="s">
        <v>6249</v>
      </c>
      <c r="D2852" s="157" t="s">
        <v>6237</v>
      </c>
      <c r="E2852" s="157" t="s">
        <v>613</v>
      </c>
    </row>
    <row r="2853" spans="1:5" x14ac:dyDescent="0.2">
      <c r="A2853" s="157" t="s">
        <v>610</v>
      </c>
      <c r="B2853" s="159" t="s">
        <v>6250</v>
      </c>
      <c r="C2853" s="157" t="s">
        <v>6251</v>
      </c>
      <c r="D2853" s="157" t="s">
        <v>6237</v>
      </c>
      <c r="E2853" s="157" t="s">
        <v>613</v>
      </c>
    </row>
    <row r="2854" spans="1:5" x14ac:dyDescent="0.2">
      <c r="A2854" s="157" t="s">
        <v>610</v>
      </c>
      <c r="B2854" s="159" t="s">
        <v>6252</v>
      </c>
      <c r="C2854" s="157" t="s">
        <v>6253</v>
      </c>
      <c r="D2854" s="157" t="s">
        <v>6237</v>
      </c>
      <c r="E2854" s="157" t="s">
        <v>613</v>
      </c>
    </row>
    <row r="2855" spans="1:5" x14ac:dyDescent="0.2">
      <c r="A2855" s="157" t="s">
        <v>610</v>
      </c>
      <c r="B2855" s="159" t="s">
        <v>6254</v>
      </c>
      <c r="C2855" s="157" t="s">
        <v>6255</v>
      </c>
      <c r="D2855" s="157" t="s">
        <v>6237</v>
      </c>
      <c r="E2855" s="157" t="s">
        <v>613</v>
      </c>
    </row>
    <row r="2856" spans="1:5" x14ac:dyDescent="0.2">
      <c r="A2856" s="157" t="s">
        <v>610</v>
      </c>
      <c r="B2856" s="159" t="s">
        <v>6256</v>
      </c>
      <c r="C2856" s="157" t="s">
        <v>6257</v>
      </c>
      <c r="D2856" s="157" t="s">
        <v>6237</v>
      </c>
      <c r="E2856" s="157" t="s">
        <v>613</v>
      </c>
    </row>
    <row r="2857" spans="1:5" x14ac:dyDescent="0.2">
      <c r="A2857" s="157" t="s">
        <v>610</v>
      </c>
      <c r="B2857" s="159" t="s">
        <v>6258</v>
      </c>
      <c r="C2857" s="157" t="s">
        <v>6259</v>
      </c>
      <c r="D2857" s="157" t="s">
        <v>6237</v>
      </c>
      <c r="E2857" s="157" t="s">
        <v>613</v>
      </c>
    </row>
    <row r="2858" spans="1:5" x14ac:dyDescent="0.2">
      <c r="A2858" s="157" t="s">
        <v>610</v>
      </c>
      <c r="B2858" s="159" t="s">
        <v>6260</v>
      </c>
      <c r="C2858" s="157" t="s">
        <v>6261</v>
      </c>
      <c r="D2858" s="157" t="s">
        <v>6237</v>
      </c>
      <c r="E2858" s="157" t="s">
        <v>613</v>
      </c>
    </row>
    <row r="2859" spans="1:5" x14ac:dyDescent="0.2">
      <c r="A2859" s="157" t="s">
        <v>610</v>
      </c>
      <c r="B2859" s="159" t="s">
        <v>6262</v>
      </c>
      <c r="C2859" s="157" t="s">
        <v>6263</v>
      </c>
      <c r="D2859" s="157" t="s">
        <v>6237</v>
      </c>
      <c r="E2859" s="157" t="s">
        <v>613</v>
      </c>
    </row>
    <row r="2860" spans="1:5" x14ac:dyDescent="0.2">
      <c r="A2860" s="157" t="s">
        <v>610</v>
      </c>
      <c r="B2860" s="159" t="s">
        <v>6264</v>
      </c>
      <c r="C2860" s="157" t="s">
        <v>6265</v>
      </c>
      <c r="D2860" s="157" t="s">
        <v>6237</v>
      </c>
      <c r="E2860" s="157" t="s">
        <v>613</v>
      </c>
    </row>
    <row r="2861" spans="1:5" x14ac:dyDescent="0.2">
      <c r="A2861" s="157" t="s">
        <v>610</v>
      </c>
      <c r="B2861" s="159" t="s">
        <v>6266</v>
      </c>
      <c r="C2861" s="157" t="s">
        <v>6267</v>
      </c>
      <c r="D2861" s="157" t="s">
        <v>6237</v>
      </c>
      <c r="E2861" s="157" t="s">
        <v>613</v>
      </c>
    </row>
    <row r="2862" spans="1:5" x14ac:dyDescent="0.2">
      <c r="A2862" s="157" t="s">
        <v>610</v>
      </c>
      <c r="B2862" s="159" t="s">
        <v>6268</v>
      </c>
      <c r="C2862" s="157" t="s">
        <v>6269</v>
      </c>
      <c r="D2862" s="157" t="s">
        <v>6237</v>
      </c>
      <c r="E2862" s="157" t="s">
        <v>613</v>
      </c>
    </row>
    <row r="2863" spans="1:5" x14ac:dyDescent="0.2">
      <c r="A2863" s="157" t="s">
        <v>610</v>
      </c>
      <c r="B2863" s="159" t="s">
        <v>6270</v>
      </c>
      <c r="C2863" s="157" t="s">
        <v>6271</v>
      </c>
      <c r="D2863" s="157" t="s">
        <v>6237</v>
      </c>
      <c r="E2863" s="157" t="s">
        <v>613</v>
      </c>
    </row>
    <row r="2864" spans="1:5" x14ac:dyDescent="0.2">
      <c r="A2864" s="157" t="s">
        <v>610</v>
      </c>
      <c r="B2864" s="159" t="s">
        <v>6272</v>
      </c>
      <c r="C2864" s="157" t="s">
        <v>6273</v>
      </c>
      <c r="D2864" s="157" t="s">
        <v>6237</v>
      </c>
      <c r="E2864" s="157" t="s">
        <v>613</v>
      </c>
    </row>
    <row r="2865" spans="1:5" x14ac:dyDescent="0.2">
      <c r="A2865" s="157" t="s">
        <v>610</v>
      </c>
      <c r="B2865" s="159" t="s">
        <v>6274</v>
      </c>
      <c r="C2865" s="157" t="s">
        <v>6275</v>
      </c>
      <c r="D2865" s="157" t="s">
        <v>6237</v>
      </c>
      <c r="E2865" s="157" t="s">
        <v>613</v>
      </c>
    </row>
    <row r="2866" spans="1:5" x14ac:dyDescent="0.2">
      <c r="A2866" s="157" t="s">
        <v>610</v>
      </c>
      <c r="B2866" s="159" t="s">
        <v>6276</v>
      </c>
      <c r="C2866" s="157" t="s">
        <v>6277</v>
      </c>
      <c r="D2866" s="157" t="s">
        <v>6237</v>
      </c>
      <c r="E2866" s="157" t="s">
        <v>613</v>
      </c>
    </row>
    <row r="2867" spans="1:5" x14ac:dyDescent="0.2">
      <c r="A2867" s="157" t="s">
        <v>610</v>
      </c>
      <c r="B2867" s="159" t="s">
        <v>6278</v>
      </c>
      <c r="C2867" s="157" t="s">
        <v>6279</v>
      </c>
      <c r="D2867" s="157" t="s">
        <v>6237</v>
      </c>
      <c r="E2867" s="157" t="s">
        <v>656</v>
      </c>
    </row>
    <row r="2868" spans="1:5" x14ac:dyDescent="0.2">
      <c r="A2868" s="157" t="s">
        <v>610</v>
      </c>
      <c r="B2868" s="159" t="s">
        <v>6280</v>
      </c>
      <c r="C2868" s="157" t="s">
        <v>6281</v>
      </c>
      <c r="D2868" s="157" t="s">
        <v>6237</v>
      </c>
      <c r="E2868" s="157" t="s">
        <v>613</v>
      </c>
    </row>
    <row r="2869" spans="1:5" x14ac:dyDescent="0.2">
      <c r="A2869" s="157" t="s">
        <v>610</v>
      </c>
      <c r="B2869" s="159" t="s">
        <v>6282</v>
      </c>
      <c r="C2869" s="157" t="s">
        <v>6283</v>
      </c>
      <c r="D2869" s="157" t="s">
        <v>6237</v>
      </c>
      <c r="E2869" s="157" t="s">
        <v>666</v>
      </c>
    </row>
    <row r="2870" spans="1:5" x14ac:dyDescent="0.2">
      <c r="A2870" s="157" t="s">
        <v>610</v>
      </c>
      <c r="B2870" s="159" t="s">
        <v>6284</v>
      </c>
      <c r="C2870" s="157" t="s">
        <v>6285</v>
      </c>
      <c r="D2870" s="157" t="s">
        <v>6237</v>
      </c>
      <c r="E2870" s="157" t="s">
        <v>613</v>
      </c>
    </row>
    <row r="2871" spans="1:5" x14ac:dyDescent="0.2">
      <c r="A2871" s="157" t="s">
        <v>610</v>
      </c>
      <c r="B2871" s="159" t="s">
        <v>6286</v>
      </c>
      <c r="C2871" s="157" t="s">
        <v>6287</v>
      </c>
      <c r="D2871" s="157" t="s">
        <v>6288</v>
      </c>
      <c r="E2871" s="157" t="s">
        <v>666</v>
      </c>
    </row>
    <row r="2872" spans="1:5" x14ac:dyDescent="0.2">
      <c r="A2872" s="157" t="s">
        <v>610</v>
      </c>
      <c r="B2872" s="159" t="s">
        <v>6289</v>
      </c>
      <c r="C2872" s="157" t="s">
        <v>6290</v>
      </c>
      <c r="D2872" s="157" t="s">
        <v>6291</v>
      </c>
      <c r="E2872" s="157" t="s">
        <v>656</v>
      </c>
    </row>
    <row r="2873" spans="1:5" x14ac:dyDescent="0.2">
      <c r="A2873" s="157" t="s">
        <v>610</v>
      </c>
      <c r="B2873" s="159" t="s">
        <v>6292</v>
      </c>
      <c r="C2873" s="157" t="s">
        <v>6293</v>
      </c>
      <c r="D2873" s="157" t="s">
        <v>6291</v>
      </c>
      <c r="E2873" s="157" t="s">
        <v>613</v>
      </c>
    </row>
    <row r="2874" spans="1:5" x14ac:dyDescent="0.2">
      <c r="A2874" s="157" t="s">
        <v>610</v>
      </c>
      <c r="B2874" s="159" t="s">
        <v>6294</v>
      </c>
      <c r="C2874" s="157" t="s">
        <v>6295</v>
      </c>
      <c r="D2874" s="157" t="s">
        <v>6296</v>
      </c>
      <c r="E2874" s="157" t="s">
        <v>613</v>
      </c>
    </row>
    <row r="2875" spans="1:5" x14ac:dyDescent="0.2">
      <c r="A2875" s="157" t="s">
        <v>610</v>
      </c>
      <c r="B2875" s="159" t="s">
        <v>6297</v>
      </c>
      <c r="C2875" s="157" t="s">
        <v>6298</v>
      </c>
      <c r="D2875" s="157" t="s">
        <v>6296</v>
      </c>
      <c r="E2875" s="157" t="s">
        <v>613</v>
      </c>
    </row>
    <row r="2876" spans="1:5" x14ac:dyDescent="0.2">
      <c r="A2876" s="157" t="s">
        <v>610</v>
      </c>
      <c r="B2876" s="159" t="s">
        <v>6299</v>
      </c>
      <c r="C2876" s="157" t="s">
        <v>6300</v>
      </c>
      <c r="D2876" s="157" t="s">
        <v>6296</v>
      </c>
      <c r="E2876" s="157" t="s">
        <v>613</v>
      </c>
    </row>
    <row r="2877" spans="1:5" x14ac:dyDescent="0.2">
      <c r="A2877" s="157" t="s">
        <v>610</v>
      </c>
      <c r="B2877" s="159" t="s">
        <v>6301</v>
      </c>
      <c r="C2877" s="157" t="s">
        <v>6302</v>
      </c>
      <c r="D2877" s="157" t="s">
        <v>6296</v>
      </c>
      <c r="E2877" s="157" t="s">
        <v>656</v>
      </c>
    </row>
    <row r="2878" spans="1:5" x14ac:dyDescent="0.2">
      <c r="A2878" s="157" t="s">
        <v>610</v>
      </c>
      <c r="B2878" s="159" t="s">
        <v>6303</v>
      </c>
      <c r="C2878" s="157" t="s">
        <v>6304</v>
      </c>
      <c r="D2878" s="157" t="s">
        <v>6296</v>
      </c>
      <c r="E2878" s="157" t="s">
        <v>613</v>
      </c>
    </row>
    <row r="2879" spans="1:5" x14ac:dyDescent="0.2">
      <c r="A2879" s="157" t="s">
        <v>610</v>
      </c>
      <c r="B2879" s="159" t="s">
        <v>6305</v>
      </c>
      <c r="C2879" s="157" t="s">
        <v>6306</v>
      </c>
      <c r="D2879" s="157" t="s">
        <v>6307</v>
      </c>
      <c r="E2879" s="157" t="s">
        <v>613</v>
      </c>
    </row>
    <row r="2880" spans="1:5" x14ac:dyDescent="0.2">
      <c r="A2880" s="157" t="s">
        <v>610</v>
      </c>
      <c r="B2880" s="159" t="s">
        <v>6308</v>
      </c>
      <c r="C2880" s="157" t="s">
        <v>6309</v>
      </c>
      <c r="D2880" s="157" t="s">
        <v>6310</v>
      </c>
      <c r="E2880" s="157" t="s">
        <v>613</v>
      </c>
    </row>
    <row r="2881" spans="1:5" x14ac:dyDescent="0.2">
      <c r="A2881" s="157" t="s">
        <v>610</v>
      </c>
      <c r="B2881" s="159" t="s">
        <v>6311</v>
      </c>
      <c r="C2881" s="157" t="s">
        <v>6312</v>
      </c>
      <c r="D2881" s="157" t="s">
        <v>6310</v>
      </c>
      <c r="E2881" s="157" t="s">
        <v>613</v>
      </c>
    </row>
    <row r="2882" spans="1:5" x14ac:dyDescent="0.2">
      <c r="A2882" s="157" t="s">
        <v>610</v>
      </c>
      <c r="B2882" s="159" t="s">
        <v>6313</v>
      </c>
      <c r="C2882" s="157" t="s">
        <v>6314</v>
      </c>
      <c r="D2882" s="157" t="s">
        <v>6315</v>
      </c>
      <c r="E2882" s="157" t="s">
        <v>656</v>
      </c>
    </row>
    <row r="2883" spans="1:5" x14ac:dyDescent="0.2">
      <c r="A2883" s="157" t="s">
        <v>610</v>
      </c>
      <c r="B2883" s="159" t="s">
        <v>6316</v>
      </c>
      <c r="C2883" s="157" t="s">
        <v>6317</v>
      </c>
      <c r="D2883" s="157" t="s">
        <v>6318</v>
      </c>
      <c r="E2883" s="157" t="s">
        <v>656</v>
      </c>
    </row>
    <row r="2884" spans="1:5" x14ac:dyDescent="0.2">
      <c r="A2884" s="157" t="s">
        <v>610</v>
      </c>
      <c r="B2884" s="159" t="s">
        <v>6319</v>
      </c>
      <c r="C2884" s="157" t="s">
        <v>6320</v>
      </c>
      <c r="D2884" s="157" t="s">
        <v>6318</v>
      </c>
      <c r="E2884" s="157" t="s">
        <v>656</v>
      </c>
    </row>
    <row r="2885" spans="1:5" x14ac:dyDescent="0.2">
      <c r="A2885" s="157" t="s">
        <v>610</v>
      </c>
      <c r="B2885" s="159" t="s">
        <v>6321</v>
      </c>
      <c r="C2885" s="157" t="s">
        <v>6322</v>
      </c>
      <c r="D2885" s="157" t="s">
        <v>6318</v>
      </c>
      <c r="E2885" s="157" t="s">
        <v>656</v>
      </c>
    </row>
    <row r="2886" spans="1:5" x14ac:dyDescent="0.2">
      <c r="A2886" s="157" t="s">
        <v>610</v>
      </c>
      <c r="B2886" s="159" t="s">
        <v>6323</v>
      </c>
      <c r="C2886" s="157" t="s">
        <v>6324</v>
      </c>
      <c r="D2886" s="157" t="s">
        <v>6318</v>
      </c>
      <c r="E2886" s="157" t="s">
        <v>656</v>
      </c>
    </row>
    <row r="2887" spans="1:5" x14ac:dyDescent="0.2">
      <c r="A2887" s="157" t="s">
        <v>610</v>
      </c>
      <c r="B2887" s="159" t="s">
        <v>6325</v>
      </c>
      <c r="C2887" s="157" t="s">
        <v>6326</v>
      </c>
      <c r="D2887" s="157" t="s">
        <v>6318</v>
      </c>
      <c r="E2887" s="157" t="s">
        <v>656</v>
      </c>
    </row>
    <row r="2888" spans="1:5" x14ac:dyDescent="0.2">
      <c r="A2888" s="157" t="s">
        <v>610</v>
      </c>
      <c r="B2888" s="159" t="s">
        <v>6327</v>
      </c>
      <c r="C2888" s="157" t="s">
        <v>6328</v>
      </c>
      <c r="D2888" s="157" t="s">
        <v>6318</v>
      </c>
      <c r="E2888" s="157" t="s">
        <v>656</v>
      </c>
    </row>
    <row r="2889" spans="1:5" x14ac:dyDescent="0.2">
      <c r="A2889" s="157" t="s">
        <v>610</v>
      </c>
      <c r="B2889" s="159" t="s">
        <v>6329</v>
      </c>
      <c r="C2889" s="157" t="s">
        <v>6330</v>
      </c>
      <c r="D2889" s="157" t="s">
        <v>6318</v>
      </c>
      <c r="E2889" s="157" t="s">
        <v>656</v>
      </c>
    </row>
    <row r="2890" spans="1:5" x14ac:dyDescent="0.2">
      <c r="A2890" s="157" t="s">
        <v>610</v>
      </c>
      <c r="B2890" s="159" t="s">
        <v>6331</v>
      </c>
      <c r="C2890" s="157" t="s">
        <v>680</v>
      </c>
      <c r="D2890" s="157" t="s">
        <v>6332</v>
      </c>
      <c r="E2890" s="157" t="s">
        <v>656</v>
      </c>
    </row>
    <row r="2891" spans="1:5" x14ac:dyDescent="0.2">
      <c r="A2891" s="157" t="s">
        <v>610</v>
      </c>
      <c r="B2891" s="159" t="s">
        <v>6333</v>
      </c>
      <c r="C2891" s="157" t="s">
        <v>683</v>
      </c>
      <c r="D2891" s="157" t="s">
        <v>6332</v>
      </c>
      <c r="E2891" s="157" t="s">
        <v>656</v>
      </c>
    </row>
    <row r="2892" spans="1:5" x14ac:dyDescent="0.2">
      <c r="A2892" s="157" t="s">
        <v>610</v>
      </c>
      <c r="B2892" s="159" t="s">
        <v>6334</v>
      </c>
      <c r="C2892" s="157" t="s">
        <v>685</v>
      </c>
      <c r="D2892" s="157" t="s">
        <v>6332</v>
      </c>
      <c r="E2892" s="157" t="s">
        <v>656</v>
      </c>
    </row>
    <row r="2893" spans="1:5" x14ac:dyDescent="0.2">
      <c r="A2893" s="157" t="s">
        <v>610</v>
      </c>
      <c r="B2893" s="159" t="s">
        <v>6335</v>
      </c>
      <c r="C2893" s="157" t="s">
        <v>687</v>
      </c>
      <c r="D2893" s="157" t="s">
        <v>6336</v>
      </c>
      <c r="E2893" s="157" t="s">
        <v>656</v>
      </c>
    </row>
    <row r="2894" spans="1:5" x14ac:dyDescent="0.2">
      <c r="A2894" s="157" t="s">
        <v>610</v>
      </c>
      <c r="B2894" s="159" t="s">
        <v>6337</v>
      </c>
      <c r="C2894" s="157" t="s">
        <v>739</v>
      </c>
      <c r="D2894" s="157" t="s">
        <v>6336</v>
      </c>
      <c r="E2894" s="157" t="s">
        <v>656</v>
      </c>
    </row>
    <row r="2895" spans="1:5" x14ac:dyDescent="0.2">
      <c r="A2895" s="157" t="s">
        <v>610</v>
      </c>
      <c r="B2895" s="159" t="s">
        <v>6338</v>
      </c>
      <c r="C2895" s="157" t="s">
        <v>690</v>
      </c>
      <c r="D2895" s="157" t="s">
        <v>6339</v>
      </c>
      <c r="E2895" s="157" t="s">
        <v>656</v>
      </c>
    </row>
    <row r="2896" spans="1:5" x14ac:dyDescent="0.2">
      <c r="A2896" s="157" t="s">
        <v>610</v>
      </c>
      <c r="B2896" s="159" t="s">
        <v>6340</v>
      </c>
      <c r="C2896" s="157" t="s">
        <v>693</v>
      </c>
      <c r="D2896" s="157" t="s">
        <v>6339</v>
      </c>
      <c r="E2896" s="157" t="s">
        <v>656</v>
      </c>
    </row>
    <row r="2897" spans="1:5" x14ac:dyDescent="0.2">
      <c r="A2897" s="157" t="s">
        <v>610</v>
      </c>
      <c r="B2897" s="159" t="s">
        <v>6341</v>
      </c>
      <c r="C2897" s="157" t="s">
        <v>6342</v>
      </c>
      <c r="D2897" s="157" t="s">
        <v>6343</v>
      </c>
      <c r="E2897" s="157" t="s">
        <v>613</v>
      </c>
    </row>
    <row r="2898" spans="1:5" x14ac:dyDescent="0.2">
      <c r="A2898" s="157" t="s">
        <v>610</v>
      </c>
      <c r="B2898" s="159" t="s">
        <v>6344</v>
      </c>
      <c r="C2898" s="157" t="s">
        <v>6345</v>
      </c>
      <c r="D2898" s="157" t="s">
        <v>6343</v>
      </c>
      <c r="E2898" s="157" t="s">
        <v>613</v>
      </c>
    </row>
    <row r="2899" spans="1:5" x14ac:dyDescent="0.2">
      <c r="A2899" s="157" t="s">
        <v>610</v>
      </c>
      <c r="B2899" s="159" t="s">
        <v>6346</v>
      </c>
      <c r="C2899" s="157" t="s">
        <v>6347</v>
      </c>
      <c r="D2899" s="157" t="s">
        <v>6348</v>
      </c>
      <c r="E2899" s="157" t="s">
        <v>656</v>
      </c>
    </row>
    <row r="2900" spans="1:5" x14ac:dyDescent="0.2">
      <c r="A2900" s="157" t="s">
        <v>610</v>
      </c>
      <c r="B2900" s="159" t="s">
        <v>6349</v>
      </c>
      <c r="C2900" s="157" t="s">
        <v>6350</v>
      </c>
      <c r="D2900" s="157" t="s">
        <v>6351</v>
      </c>
      <c r="E2900" s="157" t="s">
        <v>656</v>
      </c>
    </row>
    <row r="2901" spans="1:5" x14ac:dyDescent="0.2">
      <c r="A2901" s="157" t="s">
        <v>610</v>
      </c>
      <c r="B2901" s="159" t="s">
        <v>6352</v>
      </c>
      <c r="C2901" s="157" t="s">
        <v>6353</v>
      </c>
      <c r="D2901" s="157" t="s">
        <v>6351</v>
      </c>
      <c r="E2901" s="157" t="s">
        <v>656</v>
      </c>
    </row>
    <row r="2902" spans="1:5" x14ac:dyDescent="0.2">
      <c r="A2902" s="157" t="s">
        <v>610</v>
      </c>
      <c r="B2902" s="159" t="s">
        <v>6354</v>
      </c>
      <c r="C2902" s="157" t="s">
        <v>6355</v>
      </c>
      <c r="D2902" s="157" t="s">
        <v>6351</v>
      </c>
      <c r="E2902" s="157" t="s">
        <v>656</v>
      </c>
    </row>
    <row r="2903" spans="1:5" x14ac:dyDescent="0.2">
      <c r="A2903" s="157" t="s">
        <v>610</v>
      </c>
      <c r="B2903" s="159" t="s">
        <v>6356</v>
      </c>
      <c r="C2903" s="157" t="s">
        <v>6357</v>
      </c>
      <c r="D2903" s="157" t="s">
        <v>6358</v>
      </c>
      <c r="E2903" s="157" t="s">
        <v>656</v>
      </c>
    </row>
    <row r="2904" spans="1:5" x14ac:dyDescent="0.2">
      <c r="A2904" s="157" t="s">
        <v>610</v>
      </c>
      <c r="B2904" s="159" t="s">
        <v>6359</v>
      </c>
      <c r="C2904" s="157" t="s">
        <v>6360</v>
      </c>
      <c r="D2904" s="157" t="s">
        <v>6361</v>
      </c>
      <c r="E2904" s="157" t="s">
        <v>613</v>
      </c>
    </row>
    <row r="2905" spans="1:5" x14ac:dyDescent="0.2">
      <c r="A2905" s="157" t="s">
        <v>610</v>
      </c>
      <c r="B2905" s="159" t="s">
        <v>6362</v>
      </c>
      <c r="C2905" s="157" t="s">
        <v>6363</v>
      </c>
      <c r="D2905" s="157" t="s">
        <v>6361</v>
      </c>
      <c r="E2905" s="157" t="s">
        <v>656</v>
      </c>
    </row>
    <row r="2906" spans="1:5" x14ac:dyDescent="0.2">
      <c r="A2906" s="157" t="s">
        <v>610</v>
      </c>
      <c r="B2906" s="159" t="s">
        <v>6364</v>
      </c>
      <c r="C2906" s="157" t="s">
        <v>6365</v>
      </c>
      <c r="D2906" s="157" t="s">
        <v>6361</v>
      </c>
      <c r="E2906" s="157" t="s">
        <v>656</v>
      </c>
    </row>
    <row r="2907" spans="1:5" x14ac:dyDescent="0.2">
      <c r="A2907" s="157" t="s">
        <v>610</v>
      </c>
      <c r="B2907" s="159" t="s">
        <v>6366</v>
      </c>
      <c r="C2907" s="157" t="s">
        <v>6367</v>
      </c>
      <c r="D2907" s="157" t="s">
        <v>6361</v>
      </c>
      <c r="E2907" s="157" t="s">
        <v>613</v>
      </c>
    </row>
    <row r="2908" spans="1:5" x14ac:dyDescent="0.2">
      <c r="A2908" s="157" t="s">
        <v>610</v>
      </c>
      <c r="B2908" s="159" t="s">
        <v>6368</v>
      </c>
      <c r="C2908" s="157" t="s">
        <v>6369</v>
      </c>
      <c r="D2908" s="157" t="s">
        <v>6361</v>
      </c>
      <c r="E2908" s="157" t="s">
        <v>613</v>
      </c>
    </row>
    <row r="2909" spans="1:5" x14ac:dyDescent="0.2">
      <c r="A2909" s="157" t="s">
        <v>610</v>
      </c>
      <c r="B2909" s="159" t="s">
        <v>6370</v>
      </c>
      <c r="C2909" s="157" t="s">
        <v>6371</v>
      </c>
      <c r="D2909" s="157" t="s">
        <v>6361</v>
      </c>
      <c r="E2909" s="157" t="s">
        <v>613</v>
      </c>
    </row>
    <row r="2910" spans="1:5" x14ac:dyDescent="0.2">
      <c r="A2910" s="157" t="s">
        <v>610</v>
      </c>
      <c r="B2910" s="159" t="s">
        <v>6372</v>
      </c>
      <c r="C2910" s="157" t="s">
        <v>6373</v>
      </c>
      <c r="D2910" s="157" t="s">
        <v>6361</v>
      </c>
      <c r="E2910" s="157" t="s">
        <v>613</v>
      </c>
    </row>
    <row r="2911" spans="1:5" x14ac:dyDescent="0.2">
      <c r="A2911" s="157" t="s">
        <v>610</v>
      </c>
      <c r="B2911" s="159" t="s">
        <v>6374</v>
      </c>
      <c r="C2911" s="157" t="s">
        <v>6375</v>
      </c>
      <c r="D2911" s="157" t="s">
        <v>6361</v>
      </c>
      <c r="E2911" s="157" t="s">
        <v>656</v>
      </c>
    </row>
    <row r="2912" spans="1:5" x14ac:dyDescent="0.2">
      <c r="A2912" s="157" t="s">
        <v>610</v>
      </c>
      <c r="B2912" s="159" t="s">
        <v>6376</v>
      </c>
      <c r="C2912" s="157" t="s">
        <v>6377</v>
      </c>
      <c r="D2912" s="157" t="s">
        <v>6361</v>
      </c>
      <c r="E2912" s="157" t="s">
        <v>613</v>
      </c>
    </row>
    <row r="2913" spans="1:5" x14ac:dyDescent="0.2">
      <c r="A2913" s="157" t="s">
        <v>610</v>
      </c>
      <c r="B2913" s="159" t="s">
        <v>6378</v>
      </c>
      <c r="C2913" s="157" t="s">
        <v>6379</v>
      </c>
      <c r="D2913" s="157" t="s">
        <v>6361</v>
      </c>
      <c r="E2913" s="157" t="s">
        <v>656</v>
      </c>
    </row>
    <row r="2914" spans="1:5" x14ac:dyDescent="0.2">
      <c r="A2914" s="157" t="s">
        <v>610</v>
      </c>
      <c r="B2914" s="159" t="s">
        <v>6380</v>
      </c>
      <c r="C2914" s="157" t="s">
        <v>6381</v>
      </c>
      <c r="D2914" s="157" t="s">
        <v>6361</v>
      </c>
      <c r="E2914" s="157" t="s">
        <v>613</v>
      </c>
    </row>
    <row r="2915" spans="1:5" x14ac:dyDescent="0.2">
      <c r="A2915" s="157" t="s">
        <v>610</v>
      </c>
      <c r="B2915" s="159" t="s">
        <v>6382</v>
      </c>
      <c r="C2915" s="157" t="s">
        <v>6383</v>
      </c>
      <c r="D2915" s="157" t="s">
        <v>6361</v>
      </c>
      <c r="E2915" s="157" t="s">
        <v>613</v>
      </c>
    </row>
    <row r="2916" spans="1:5" x14ac:dyDescent="0.2">
      <c r="A2916" s="157" t="s">
        <v>610</v>
      </c>
      <c r="B2916" s="159" t="s">
        <v>6384</v>
      </c>
      <c r="C2916" s="157" t="s">
        <v>6385</v>
      </c>
      <c r="D2916" s="157" t="s">
        <v>6361</v>
      </c>
      <c r="E2916" s="157" t="s">
        <v>613</v>
      </c>
    </row>
    <row r="2917" spans="1:5" x14ac:dyDescent="0.2">
      <c r="A2917" s="157" t="s">
        <v>610</v>
      </c>
      <c r="B2917" s="159" t="s">
        <v>6386</v>
      </c>
      <c r="C2917" s="157" t="s">
        <v>6387</v>
      </c>
      <c r="D2917" s="157" t="s">
        <v>6361</v>
      </c>
      <c r="E2917" s="157" t="s">
        <v>666</v>
      </c>
    </row>
    <row r="2918" spans="1:5" x14ac:dyDescent="0.2">
      <c r="A2918" s="157" t="s">
        <v>610</v>
      </c>
      <c r="B2918" s="159" t="s">
        <v>6388</v>
      </c>
      <c r="C2918" s="157" t="s">
        <v>6389</v>
      </c>
      <c r="D2918" s="157" t="s">
        <v>6361</v>
      </c>
      <c r="E2918" s="157" t="s">
        <v>613</v>
      </c>
    </row>
    <row r="2919" spans="1:5" x14ac:dyDescent="0.2">
      <c r="A2919" s="157" t="s">
        <v>610</v>
      </c>
      <c r="B2919" s="159" t="s">
        <v>6390</v>
      </c>
      <c r="C2919" s="157" t="s">
        <v>6391</v>
      </c>
      <c r="D2919" s="157" t="s">
        <v>6361</v>
      </c>
      <c r="E2919" s="157" t="s">
        <v>656</v>
      </c>
    </row>
    <row r="2920" spans="1:5" x14ac:dyDescent="0.2">
      <c r="A2920" s="157" t="s">
        <v>610</v>
      </c>
      <c r="B2920" s="159" t="s">
        <v>6392</v>
      </c>
      <c r="C2920" s="157" t="s">
        <v>6393</v>
      </c>
      <c r="D2920" s="157" t="s">
        <v>6361</v>
      </c>
      <c r="E2920" s="157" t="s">
        <v>656</v>
      </c>
    </row>
    <row r="2921" spans="1:5" x14ac:dyDescent="0.2">
      <c r="A2921" s="157" t="s">
        <v>610</v>
      </c>
      <c r="B2921" s="159" t="s">
        <v>6394</v>
      </c>
      <c r="C2921" s="157" t="s">
        <v>6395</v>
      </c>
      <c r="D2921" s="157" t="s">
        <v>6361</v>
      </c>
      <c r="E2921" s="157" t="s">
        <v>656</v>
      </c>
    </row>
    <row r="2922" spans="1:5" x14ac:dyDescent="0.2">
      <c r="A2922" s="157" t="s">
        <v>610</v>
      </c>
      <c r="B2922" s="159" t="s">
        <v>6396</v>
      </c>
      <c r="C2922" s="157" t="s">
        <v>6397</v>
      </c>
      <c r="D2922" s="157" t="s">
        <v>6361</v>
      </c>
      <c r="E2922" s="157" t="s">
        <v>656</v>
      </c>
    </row>
    <row r="2923" spans="1:5" x14ac:dyDescent="0.2">
      <c r="A2923" s="157" t="s">
        <v>610</v>
      </c>
      <c r="B2923" s="159" t="s">
        <v>6398</v>
      </c>
      <c r="C2923" s="157" t="s">
        <v>6399</v>
      </c>
      <c r="D2923" s="157" t="s">
        <v>6361</v>
      </c>
      <c r="E2923" s="157" t="s">
        <v>656</v>
      </c>
    </row>
    <row r="2924" spans="1:5" x14ac:dyDescent="0.2">
      <c r="A2924" s="157" t="s">
        <v>610</v>
      </c>
      <c r="B2924" s="159" t="s">
        <v>6400</v>
      </c>
      <c r="C2924" s="157" t="s">
        <v>6401</v>
      </c>
      <c r="D2924" s="157" t="s">
        <v>6361</v>
      </c>
      <c r="E2924" s="157" t="s">
        <v>613</v>
      </c>
    </row>
    <row r="2925" spans="1:5" x14ac:dyDescent="0.2">
      <c r="A2925" s="157" t="s">
        <v>610</v>
      </c>
      <c r="B2925" s="159" t="s">
        <v>6402</v>
      </c>
      <c r="C2925" s="157" t="s">
        <v>6403</v>
      </c>
      <c r="D2925" s="157" t="s">
        <v>6361</v>
      </c>
      <c r="E2925" s="157" t="s">
        <v>613</v>
      </c>
    </row>
    <row r="2926" spans="1:5" x14ac:dyDescent="0.2">
      <c r="A2926" s="157" t="s">
        <v>610</v>
      </c>
      <c r="B2926" s="159" t="s">
        <v>6404</v>
      </c>
      <c r="C2926" s="157" t="s">
        <v>6405</v>
      </c>
      <c r="D2926" s="157" t="s">
        <v>6361</v>
      </c>
      <c r="E2926" s="157" t="s">
        <v>613</v>
      </c>
    </row>
    <row r="2927" spans="1:5" x14ac:dyDescent="0.2">
      <c r="A2927" s="157" t="s">
        <v>610</v>
      </c>
      <c r="B2927" s="159" t="s">
        <v>6406</v>
      </c>
      <c r="C2927" s="157" t="s">
        <v>6407</v>
      </c>
      <c r="D2927" s="157" t="s">
        <v>6361</v>
      </c>
      <c r="E2927" s="157" t="s">
        <v>613</v>
      </c>
    </row>
    <row r="2928" spans="1:5" x14ac:dyDescent="0.2">
      <c r="A2928" s="157" t="s">
        <v>610</v>
      </c>
      <c r="B2928" s="159" t="s">
        <v>6408</v>
      </c>
      <c r="C2928" s="157" t="s">
        <v>6409</v>
      </c>
      <c r="D2928" s="157" t="s">
        <v>6361</v>
      </c>
      <c r="E2928" s="157" t="s">
        <v>656</v>
      </c>
    </row>
    <row r="2929" spans="1:5" x14ac:dyDescent="0.2">
      <c r="A2929" s="157" t="s">
        <v>610</v>
      </c>
      <c r="B2929" s="159" t="s">
        <v>6410</v>
      </c>
      <c r="C2929" s="157" t="s">
        <v>6411</v>
      </c>
      <c r="D2929" s="157" t="s">
        <v>6361</v>
      </c>
      <c r="E2929" s="157" t="s">
        <v>613</v>
      </c>
    </row>
    <row r="2930" spans="1:5" x14ac:dyDescent="0.2">
      <c r="A2930" s="157" t="s">
        <v>610</v>
      </c>
      <c r="B2930" s="159" t="s">
        <v>6412</v>
      </c>
      <c r="C2930" s="157" t="s">
        <v>6413</v>
      </c>
      <c r="D2930" s="157" t="s">
        <v>6361</v>
      </c>
      <c r="E2930" s="157" t="s">
        <v>656</v>
      </c>
    </row>
    <row r="2931" spans="1:5" x14ac:dyDescent="0.2">
      <c r="A2931" s="157" t="s">
        <v>610</v>
      </c>
      <c r="B2931" s="159" t="s">
        <v>6414</v>
      </c>
      <c r="C2931" s="157" t="s">
        <v>6415</v>
      </c>
      <c r="D2931" s="157" t="s">
        <v>6361</v>
      </c>
      <c r="E2931" s="157" t="s">
        <v>613</v>
      </c>
    </row>
    <row r="2932" spans="1:5" x14ac:dyDescent="0.2">
      <c r="A2932" s="157" t="s">
        <v>610</v>
      </c>
      <c r="B2932" s="159" t="s">
        <v>6416</v>
      </c>
      <c r="C2932" s="157" t="s">
        <v>6417</v>
      </c>
      <c r="D2932" s="157" t="s">
        <v>6361</v>
      </c>
      <c r="E2932" s="157" t="s">
        <v>613</v>
      </c>
    </row>
    <row r="2933" spans="1:5" x14ac:dyDescent="0.2">
      <c r="A2933" s="157" t="s">
        <v>610</v>
      </c>
      <c r="B2933" s="159" t="s">
        <v>6418</v>
      </c>
      <c r="C2933" s="157" t="s">
        <v>6419</v>
      </c>
      <c r="D2933" s="157" t="s">
        <v>6361</v>
      </c>
      <c r="E2933" s="157" t="s">
        <v>656</v>
      </c>
    </row>
    <row r="2934" spans="1:5" x14ac:dyDescent="0.2">
      <c r="A2934" s="157" t="s">
        <v>610</v>
      </c>
      <c r="B2934" s="159" t="s">
        <v>6420</v>
      </c>
      <c r="C2934" s="157" t="s">
        <v>6421</v>
      </c>
      <c r="D2934" s="157" t="s">
        <v>6361</v>
      </c>
      <c r="E2934" s="157" t="s">
        <v>613</v>
      </c>
    </row>
    <row r="2935" spans="1:5" x14ac:dyDescent="0.2">
      <c r="A2935" s="157" t="s">
        <v>610</v>
      </c>
      <c r="B2935" s="159" t="s">
        <v>6422</v>
      </c>
      <c r="C2935" s="157" t="s">
        <v>6423</v>
      </c>
      <c r="D2935" s="157" t="s">
        <v>6361</v>
      </c>
      <c r="E2935" s="157" t="s">
        <v>613</v>
      </c>
    </row>
    <row r="2936" spans="1:5" x14ac:dyDescent="0.2">
      <c r="A2936" s="157" t="s">
        <v>610</v>
      </c>
      <c r="B2936" s="159" t="s">
        <v>6424</v>
      </c>
      <c r="C2936" s="157" t="s">
        <v>6425</v>
      </c>
      <c r="D2936" s="157" t="s">
        <v>6361</v>
      </c>
      <c r="E2936" s="157" t="s">
        <v>656</v>
      </c>
    </row>
    <row r="2937" spans="1:5" x14ac:dyDescent="0.2">
      <c r="A2937" s="157" t="s">
        <v>610</v>
      </c>
      <c r="B2937" s="159" t="s">
        <v>6426</v>
      </c>
      <c r="C2937" s="157" t="s">
        <v>6427</v>
      </c>
      <c r="D2937" s="157" t="s">
        <v>6361</v>
      </c>
      <c r="E2937" s="157" t="s">
        <v>613</v>
      </c>
    </row>
    <row r="2938" spans="1:5" x14ac:dyDescent="0.2">
      <c r="A2938" s="157" t="s">
        <v>610</v>
      </c>
      <c r="B2938" s="159" t="s">
        <v>6428</v>
      </c>
      <c r="C2938" s="157" t="s">
        <v>6429</v>
      </c>
      <c r="D2938" s="157" t="s">
        <v>6361</v>
      </c>
      <c r="E2938" s="157" t="s">
        <v>613</v>
      </c>
    </row>
    <row r="2939" spans="1:5" x14ac:dyDescent="0.2">
      <c r="A2939" s="157" t="s">
        <v>610</v>
      </c>
      <c r="B2939" s="159" t="s">
        <v>6430</v>
      </c>
      <c r="C2939" s="157" t="s">
        <v>6431</v>
      </c>
      <c r="D2939" s="157" t="s">
        <v>6361</v>
      </c>
      <c r="E2939" s="157" t="s">
        <v>613</v>
      </c>
    </row>
    <row r="2940" spans="1:5" x14ac:dyDescent="0.2">
      <c r="A2940" s="157" t="s">
        <v>610</v>
      </c>
      <c r="B2940" s="159" t="s">
        <v>6432</v>
      </c>
      <c r="C2940" s="157" t="s">
        <v>6433</v>
      </c>
      <c r="D2940" s="157" t="s">
        <v>6361</v>
      </c>
      <c r="E2940" s="157" t="s">
        <v>656</v>
      </c>
    </row>
    <row r="2941" spans="1:5" x14ac:dyDescent="0.2">
      <c r="A2941" s="157" t="s">
        <v>610</v>
      </c>
      <c r="B2941" s="159" t="s">
        <v>6434</v>
      </c>
      <c r="C2941" s="157" t="s">
        <v>6435</v>
      </c>
      <c r="D2941" s="157" t="s">
        <v>6361</v>
      </c>
      <c r="E2941" s="157" t="s">
        <v>613</v>
      </c>
    </row>
    <row r="2942" spans="1:5" x14ac:dyDescent="0.2">
      <c r="A2942" s="157" t="s">
        <v>610</v>
      </c>
      <c r="B2942" s="159" t="s">
        <v>6436</v>
      </c>
      <c r="C2942" s="157" t="s">
        <v>6437</v>
      </c>
      <c r="D2942" s="157" t="s">
        <v>6361</v>
      </c>
      <c r="E2942" s="157" t="s">
        <v>613</v>
      </c>
    </row>
    <row r="2943" spans="1:5" x14ac:dyDescent="0.2">
      <c r="A2943" s="157" t="s">
        <v>610</v>
      </c>
      <c r="B2943" s="159" t="s">
        <v>6438</v>
      </c>
      <c r="C2943" s="157" t="s">
        <v>6439</v>
      </c>
      <c r="D2943" s="157" t="s">
        <v>6361</v>
      </c>
      <c r="E2943" s="157" t="s">
        <v>613</v>
      </c>
    </row>
    <row r="2944" spans="1:5" x14ac:dyDescent="0.2">
      <c r="A2944" s="157" t="s">
        <v>610</v>
      </c>
      <c r="B2944" s="159" t="s">
        <v>6440</v>
      </c>
      <c r="C2944" s="157" t="s">
        <v>6441</v>
      </c>
      <c r="D2944" s="157" t="s">
        <v>6361</v>
      </c>
      <c r="E2944" s="157" t="s">
        <v>613</v>
      </c>
    </row>
    <row r="2945" spans="1:5" x14ac:dyDescent="0.2">
      <c r="A2945" s="157" t="s">
        <v>610</v>
      </c>
      <c r="B2945" s="159" t="s">
        <v>6442</v>
      </c>
      <c r="C2945" s="157" t="s">
        <v>6443</v>
      </c>
      <c r="D2945" s="157" t="s">
        <v>6361</v>
      </c>
      <c r="E2945" s="157" t="s">
        <v>613</v>
      </c>
    </row>
    <row r="2946" spans="1:5" x14ac:dyDescent="0.2">
      <c r="A2946" s="157" t="s">
        <v>610</v>
      </c>
      <c r="B2946" s="159" t="s">
        <v>6444</v>
      </c>
      <c r="C2946" s="157" t="s">
        <v>6445</v>
      </c>
      <c r="D2946" s="157" t="s">
        <v>6361</v>
      </c>
      <c r="E2946" s="157" t="s">
        <v>613</v>
      </c>
    </row>
    <row r="2947" spans="1:5" x14ac:dyDescent="0.2">
      <c r="A2947" s="157" t="s">
        <v>610</v>
      </c>
      <c r="B2947" s="159" t="s">
        <v>6446</v>
      </c>
      <c r="C2947" s="157" t="s">
        <v>6447</v>
      </c>
      <c r="D2947" s="157" t="s">
        <v>6361</v>
      </c>
      <c r="E2947" s="157" t="s">
        <v>656</v>
      </c>
    </row>
    <row r="2948" spans="1:5" x14ac:dyDescent="0.2">
      <c r="A2948" s="157" t="s">
        <v>610</v>
      </c>
      <c r="B2948" s="159" t="s">
        <v>6448</v>
      </c>
      <c r="C2948" s="157" t="s">
        <v>6449</v>
      </c>
      <c r="D2948" s="157" t="s">
        <v>6361</v>
      </c>
      <c r="E2948" s="157" t="s">
        <v>656</v>
      </c>
    </row>
    <row r="2949" spans="1:5" x14ac:dyDescent="0.2">
      <c r="A2949" s="157" t="s">
        <v>610</v>
      </c>
      <c r="B2949" s="159" t="s">
        <v>6450</v>
      </c>
      <c r="C2949" s="157" t="s">
        <v>6451</v>
      </c>
      <c r="D2949" s="157" t="s">
        <v>6361</v>
      </c>
      <c r="E2949" s="157" t="s">
        <v>613</v>
      </c>
    </row>
    <row r="2950" spans="1:5" x14ac:dyDescent="0.2">
      <c r="A2950" s="157" t="s">
        <v>610</v>
      </c>
      <c r="B2950" s="159" t="s">
        <v>6452</v>
      </c>
      <c r="C2950" s="157" t="s">
        <v>6453</v>
      </c>
      <c r="D2950" s="157" t="s">
        <v>6361</v>
      </c>
      <c r="E2950" s="157" t="s">
        <v>656</v>
      </c>
    </row>
    <row r="2951" spans="1:5" x14ac:dyDescent="0.2">
      <c r="A2951" s="157" t="s">
        <v>610</v>
      </c>
      <c r="B2951" s="159" t="s">
        <v>6454</v>
      </c>
      <c r="C2951" s="157" t="s">
        <v>6455</v>
      </c>
      <c r="D2951" s="157" t="s">
        <v>6361</v>
      </c>
      <c r="E2951" s="157" t="s">
        <v>656</v>
      </c>
    </row>
    <row r="2952" spans="1:5" x14ac:dyDescent="0.2">
      <c r="A2952" s="157" t="s">
        <v>610</v>
      </c>
      <c r="B2952" s="159" t="s">
        <v>6456</v>
      </c>
      <c r="C2952" s="157" t="s">
        <v>6457</v>
      </c>
      <c r="D2952" s="157" t="s">
        <v>6361</v>
      </c>
      <c r="E2952" s="157" t="s">
        <v>656</v>
      </c>
    </row>
    <row r="2953" spans="1:5" x14ac:dyDescent="0.2">
      <c r="A2953" s="157" t="s">
        <v>610</v>
      </c>
      <c r="B2953" s="159" t="s">
        <v>6458</v>
      </c>
      <c r="C2953" s="157" t="s">
        <v>6459</v>
      </c>
      <c r="D2953" s="157" t="s">
        <v>6361</v>
      </c>
      <c r="E2953" s="157" t="s">
        <v>656</v>
      </c>
    </row>
    <row r="2954" spans="1:5" x14ac:dyDescent="0.2">
      <c r="A2954" s="157" t="s">
        <v>610</v>
      </c>
      <c r="B2954" s="159" t="s">
        <v>6460</v>
      </c>
      <c r="C2954" s="157" t="s">
        <v>6461</v>
      </c>
      <c r="D2954" s="157" t="s">
        <v>6361</v>
      </c>
      <c r="E2954" s="157" t="s">
        <v>656</v>
      </c>
    </row>
    <row r="2955" spans="1:5" x14ac:dyDescent="0.2">
      <c r="A2955" s="157" t="s">
        <v>610</v>
      </c>
      <c r="B2955" s="159" t="s">
        <v>6462</v>
      </c>
      <c r="C2955" s="157" t="s">
        <v>6463</v>
      </c>
      <c r="D2955" s="157" t="s">
        <v>6361</v>
      </c>
      <c r="E2955" s="157" t="s">
        <v>656</v>
      </c>
    </row>
    <row r="2956" spans="1:5" x14ac:dyDescent="0.2">
      <c r="A2956" s="157" t="s">
        <v>610</v>
      </c>
      <c r="B2956" s="159" t="s">
        <v>6464</v>
      </c>
      <c r="C2956" s="157" t="s">
        <v>6465</v>
      </c>
      <c r="D2956" s="157" t="s">
        <v>6361</v>
      </c>
      <c r="E2956" s="157" t="s">
        <v>656</v>
      </c>
    </row>
    <row r="2957" spans="1:5" x14ac:dyDescent="0.2">
      <c r="A2957" s="157" t="s">
        <v>610</v>
      </c>
      <c r="B2957" s="159" t="s">
        <v>6466</v>
      </c>
      <c r="C2957" s="157" t="s">
        <v>6467</v>
      </c>
      <c r="D2957" s="157" t="s">
        <v>6361</v>
      </c>
      <c r="E2957" s="157" t="s">
        <v>656</v>
      </c>
    </row>
    <row r="2958" spans="1:5" x14ac:dyDescent="0.2">
      <c r="A2958" s="157" t="s">
        <v>610</v>
      </c>
      <c r="B2958" s="159" t="s">
        <v>6468</v>
      </c>
      <c r="C2958" s="157" t="s">
        <v>6469</v>
      </c>
      <c r="D2958" s="157" t="s">
        <v>6361</v>
      </c>
      <c r="E2958" s="157" t="s">
        <v>656</v>
      </c>
    </row>
    <row r="2959" spans="1:5" x14ac:dyDescent="0.2">
      <c r="A2959" s="157" t="s">
        <v>610</v>
      </c>
      <c r="B2959" s="159" t="s">
        <v>6470</v>
      </c>
      <c r="C2959" s="157" t="s">
        <v>6471</v>
      </c>
      <c r="D2959" s="157" t="s">
        <v>6361</v>
      </c>
      <c r="E2959" s="157" t="s">
        <v>656</v>
      </c>
    </row>
    <row r="2960" spans="1:5" x14ac:dyDescent="0.2">
      <c r="A2960" s="157" t="s">
        <v>610</v>
      </c>
      <c r="B2960" s="159" t="s">
        <v>6472</v>
      </c>
      <c r="C2960" s="157" t="s">
        <v>6473</v>
      </c>
      <c r="D2960" s="157" t="s">
        <v>6361</v>
      </c>
      <c r="E2960" s="157" t="s">
        <v>656</v>
      </c>
    </row>
    <row r="2961" spans="1:5" x14ac:dyDescent="0.2">
      <c r="A2961" s="157" t="s">
        <v>610</v>
      </c>
      <c r="B2961" s="159" t="s">
        <v>6474</v>
      </c>
      <c r="C2961" s="157" t="s">
        <v>6475</v>
      </c>
      <c r="D2961" s="157" t="s">
        <v>6361</v>
      </c>
      <c r="E2961" s="157" t="s">
        <v>656</v>
      </c>
    </row>
    <row r="2962" spans="1:5" x14ac:dyDescent="0.2">
      <c r="A2962" s="157" t="s">
        <v>610</v>
      </c>
      <c r="B2962" s="159" t="s">
        <v>6476</v>
      </c>
      <c r="C2962" s="157" t="s">
        <v>6477</v>
      </c>
      <c r="D2962" s="157" t="s">
        <v>6361</v>
      </c>
      <c r="E2962" s="157" t="s">
        <v>656</v>
      </c>
    </row>
    <row r="2963" spans="1:5" x14ac:dyDescent="0.2">
      <c r="A2963" s="157" t="s">
        <v>610</v>
      </c>
      <c r="B2963" s="159" t="s">
        <v>6478</v>
      </c>
      <c r="C2963" s="157" t="s">
        <v>6479</v>
      </c>
      <c r="D2963" s="157" t="s">
        <v>6361</v>
      </c>
      <c r="E2963" s="157" t="s">
        <v>656</v>
      </c>
    </row>
    <row r="2964" spans="1:5" x14ac:dyDescent="0.2">
      <c r="A2964" s="157" t="s">
        <v>610</v>
      </c>
      <c r="B2964" s="159" t="s">
        <v>6480</v>
      </c>
      <c r="C2964" s="157" t="s">
        <v>6481</v>
      </c>
      <c r="D2964" s="157" t="s">
        <v>6361</v>
      </c>
      <c r="E2964" s="157" t="s">
        <v>613</v>
      </c>
    </row>
    <row r="2965" spans="1:5" x14ac:dyDescent="0.2">
      <c r="A2965" s="157" t="s">
        <v>610</v>
      </c>
      <c r="B2965" s="159" t="s">
        <v>6482</v>
      </c>
      <c r="C2965" s="157" t="s">
        <v>6483</v>
      </c>
      <c r="D2965" s="157" t="s">
        <v>6361</v>
      </c>
      <c r="E2965" s="157" t="s">
        <v>656</v>
      </c>
    </row>
    <row r="2966" spans="1:5" x14ac:dyDescent="0.2">
      <c r="A2966" s="157" t="s">
        <v>610</v>
      </c>
      <c r="B2966" s="159" t="s">
        <v>6484</v>
      </c>
      <c r="C2966" s="157" t="s">
        <v>6485</v>
      </c>
      <c r="D2966" s="157" t="s">
        <v>6361</v>
      </c>
      <c r="E2966" s="157" t="s">
        <v>656</v>
      </c>
    </row>
    <row r="2967" spans="1:5" x14ac:dyDescent="0.2">
      <c r="A2967" s="157" t="s">
        <v>610</v>
      </c>
      <c r="B2967" s="159" t="s">
        <v>6486</v>
      </c>
      <c r="C2967" s="157" t="s">
        <v>6487</v>
      </c>
      <c r="D2967" s="157" t="s">
        <v>6361</v>
      </c>
      <c r="E2967" s="157" t="s">
        <v>656</v>
      </c>
    </row>
    <row r="2968" spans="1:5" x14ac:dyDescent="0.2">
      <c r="A2968" s="157" t="s">
        <v>610</v>
      </c>
      <c r="B2968" s="159" t="s">
        <v>6488</v>
      </c>
      <c r="C2968" s="157" t="s">
        <v>6489</v>
      </c>
      <c r="D2968" s="157" t="s">
        <v>6361</v>
      </c>
      <c r="E2968" s="157" t="s">
        <v>656</v>
      </c>
    </row>
    <row r="2969" spans="1:5" x14ac:dyDescent="0.2">
      <c r="A2969" s="157" t="s">
        <v>610</v>
      </c>
      <c r="B2969" s="159" t="s">
        <v>6490</v>
      </c>
      <c r="C2969" s="157" t="s">
        <v>6491</v>
      </c>
      <c r="D2969" s="157" t="s">
        <v>6361</v>
      </c>
      <c r="E2969" s="157" t="s">
        <v>613</v>
      </c>
    </row>
    <row r="2970" spans="1:5" x14ac:dyDescent="0.2">
      <c r="A2970" s="157" t="s">
        <v>610</v>
      </c>
      <c r="B2970" s="159" t="s">
        <v>6492</v>
      </c>
      <c r="C2970" s="157" t="s">
        <v>6493</v>
      </c>
      <c r="D2970" s="157" t="s">
        <v>6361</v>
      </c>
      <c r="E2970" s="157" t="s">
        <v>613</v>
      </c>
    </row>
    <row r="2971" spans="1:5" x14ac:dyDescent="0.2">
      <c r="A2971" s="157" t="s">
        <v>610</v>
      </c>
      <c r="B2971" s="159" t="s">
        <v>6494</v>
      </c>
      <c r="C2971" s="157" t="s">
        <v>6495</v>
      </c>
      <c r="D2971" s="157" t="s">
        <v>6361</v>
      </c>
      <c r="E2971" s="157" t="s">
        <v>613</v>
      </c>
    </row>
    <row r="2972" spans="1:5" x14ac:dyDescent="0.2">
      <c r="A2972" s="157" t="s">
        <v>610</v>
      </c>
      <c r="B2972" s="159" t="s">
        <v>6496</v>
      </c>
      <c r="C2972" s="157" t="s">
        <v>6497</v>
      </c>
      <c r="D2972" s="157" t="s">
        <v>6361</v>
      </c>
      <c r="E2972" s="157" t="s">
        <v>613</v>
      </c>
    </row>
    <row r="2973" spans="1:5" x14ac:dyDescent="0.2">
      <c r="A2973" s="157" t="s">
        <v>610</v>
      </c>
      <c r="B2973" s="159" t="s">
        <v>6498</v>
      </c>
      <c r="C2973" s="157" t="s">
        <v>6499</v>
      </c>
      <c r="D2973" s="157" t="s">
        <v>6361</v>
      </c>
      <c r="E2973" s="157" t="s">
        <v>656</v>
      </c>
    </row>
    <row r="2974" spans="1:5" x14ac:dyDescent="0.2">
      <c r="A2974" s="157" t="s">
        <v>610</v>
      </c>
      <c r="B2974" s="159" t="s">
        <v>6500</v>
      </c>
      <c r="C2974" s="157" t="s">
        <v>6501</v>
      </c>
      <c r="D2974" s="157" t="s">
        <v>6361</v>
      </c>
      <c r="E2974" s="157" t="s">
        <v>613</v>
      </c>
    </row>
    <row r="2975" spans="1:5" x14ac:dyDescent="0.2">
      <c r="A2975" s="157" t="s">
        <v>610</v>
      </c>
      <c r="B2975" s="159" t="s">
        <v>6502</v>
      </c>
      <c r="C2975" s="157" t="s">
        <v>6503</v>
      </c>
      <c r="D2975" s="157" t="s">
        <v>6361</v>
      </c>
      <c r="E2975" s="157" t="s">
        <v>613</v>
      </c>
    </row>
    <row r="2976" spans="1:5" x14ac:dyDescent="0.2">
      <c r="A2976" s="157" t="s">
        <v>610</v>
      </c>
      <c r="B2976" s="159" t="s">
        <v>6504</v>
      </c>
      <c r="C2976" s="157" t="s">
        <v>6505</v>
      </c>
      <c r="D2976" s="157" t="s">
        <v>6361</v>
      </c>
      <c r="E2976" s="157" t="s">
        <v>656</v>
      </c>
    </row>
    <row r="2977" spans="1:5" x14ac:dyDescent="0.2">
      <c r="A2977" s="157" t="s">
        <v>610</v>
      </c>
      <c r="B2977" s="159" t="s">
        <v>6506</v>
      </c>
      <c r="C2977" s="157" t="s">
        <v>6507</v>
      </c>
      <c r="D2977" s="157" t="s">
        <v>6361</v>
      </c>
      <c r="E2977" s="157" t="s">
        <v>656</v>
      </c>
    </row>
    <row r="2978" spans="1:5" x14ac:dyDescent="0.2">
      <c r="A2978" s="157" t="s">
        <v>610</v>
      </c>
      <c r="B2978" s="159" t="s">
        <v>6508</v>
      </c>
      <c r="C2978" s="157" t="s">
        <v>6509</v>
      </c>
      <c r="D2978" s="157" t="s">
        <v>6361</v>
      </c>
      <c r="E2978" s="157" t="s">
        <v>656</v>
      </c>
    </row>
    <row r="2979" spans="1:5" x14ac:dyDescent="0.2">
      <c r="A2979" s="157" t="s">
        <v>610</v>
      </c>
      <c r="B2979" s="159" t="s">
        <v>6510</v>
      </c>
      <c r="C2979" s="157" t="s">
        <v>6511</v>
      </c>
      <c r="D2979" s="157" t="s">
        <v>6361</v>
      </c>
      <c r="E2979" s="157" t="s">
        <v>613</v>
      </c>
    </row>
    <row r="2980" spans="1:5" x14ac:dyDescent="0.2">
      <c r="A2980" s="157" t="s">
        <v>610</v>
      </c>
      <c r="B2980" s="159" t="s">
        <v>6512</v>
      </c>
      <c r="C2980" s="157" t="s">
        <v>6104</v>
      </c>
      <c r="D2980" s="157" t="s">
        <v>6513</v>
      </c>
      <c r="E2980" s="157" t="s">
        <v>613</v>
      </c>
    </row>
    <row r="2981" spans="1:5" x14ac:dyDescent="0.2">
      <c r="A2981" s="157" t="s">
        <v>610</v>
      </c>
      <c r="B2981" s="159" t="s">
        <v>6514</v>
      </c>
      <c r="C2981" s="157" t="s">
        <v>680</v>
      </c>
      <c r="D2981" s="157" t="s">
        <v>6515</v>
      </c>
      <c r="E2981" s="157" t="s">
        <v>656</v>
      </c>
    </row>
    <row r="2982" spans="1:5" x14ac:dyDescent="0.2">
      <c r="A2982" s="157" t="s">
        <v>610</v>
      </c>
      <c r="B2982" s="159" t="s">
        <v>6516</v>
      </c>
      <c r="C2982" s="157" t="s">
        <v>683</v>
      </c>
      <c r="D2982" s="157" t="s">
        <v>6515</v>
      </c>
      <c r="E2982" s="157" t="s">
        <v>656</v>
      </c>
    </row>
    <row r="2983" spans="1:5" x14ac:dyDescent="0.2">
      <c r="A2983" s="157" t="s">
        <v>610</v>
      </c>
      <c r="B2983" s="159" t="s">
        <v>6517</v>
      </c>
      <c r="C2983" s="157" t="s">
        <v>685</v>
      </c>
      <c r="D2983" s="157" t="s">
        <v>6515</v>
      </c>
      <c r="E2983" s="157" t="s">
        <v>656</v>
      </c>
    </row>
    <row r="2984" spans="1:5" x14ac:dyDescent="0.2">
      <c r="A2984" s="157" t="s">
        <v>610</v>
      </c>
      <c r="B2984" s="159" t="s">
        <v>6518</v>
      </c>
      <c r="C2984" s="157" t="s">
        <v>687</v>
      </c>
      <c r="D2984" s="157" t="s">
        <v>6519</v>
      </c>
      <c r="E2984" s="157" t="s">
        <v>656</v>
      </c>
    </row>
    <row r="2985" spans="1:5" x14ac:dyDescent="0.2">
      <c r="A2985" s="157" t="s">
        <v>610</v>
      </c>
      <c r="B2985" s="159" t="s">
        <v>6520</v>
      </c>
      <c r="C2985" s="157" t="s">
        <v>739</v>
      </c>
      <c r="D2985" s="157" t="s">
        <v>6519</v>
      </c>
      <c r="E2985" s="157" t="s">
        <v>656</v>
      </c>
    </row>
    <row r="2986" spans="1:5" x14ac:dyDescent="0.2">
      <c r="A2986" s="157" t="s">
        <v>610</v>
      </c>
      <c r="B2986" s="159" t="s">
        <v>6521</v>
      </c>
      <c r="C2986" s="157" t="s">
        <v>690</v>
      </c>
      <c r="D2986" s="157" t="s">
        <v>6522</v>
      </c>
      <c r="E2986" s="157" t="s">
        <v>656</v>
      </c>
    </row>
    <row r="2987" spans="1:5" x14ac:dyDescent="0.2">
      <c r="A2987" s="157" t="s">
        <v>610</v>
      </c>
      <c r="B2987" s="159" t="s">
        <v>6523</v>
      </c>
      <c r="C2987" s="157" t="s">
        <v>693</v>
      </c>
      <c r="D2987" s="157" t="s">
        <v>6522</v>
      </c>
      <c r="E2987" s="157" t="s">
        <v>656</v>
      </c>
    </row>
    <row r="2988" spans="1:5" x14ac:dyDescent="0.2">
      <c r="A2988" s="157" t="s">
        <v>610</v>
      </c>
      <c r="B2988" s="159" t="s">
        <v>6524</v>
      </c>
      <c r="C2988" s="157" t="s">
        <v>6525</v>
      </c>
      <c r="D2988" s="157" t="s">
        <v>6526</v>
      </c>
      <c r="E2988" s="157" t="s">
        <v>656</v>
      </c>
    </row>
    <row r="2989" spans="1:5" x14ac:dyDescent="0.2">
      <c r="A2989" s="157" t="s">
        <v>610</v>
      </c>
      <c r="B2989" s="159" t="s">
        <v>6527</v>
      </c>
      <c r="C2989" s="157" t="s">
        <v>6528</v>
      </c>
      <c r="D2989" s="157" t="s">
        <v>6526</v>
      </c>
      <c r="E2989" s="157" t="s">
        <v>613</v>
      </c>
    </row>
    <row r="2990" spans="1:5" x14ac:dyDescent="0.2">
      <c r="A2990" s="157" t="s">
        <v>610</v>
      </c>
      <c r="B2990" s="159" t="s">
        <v>6529</v>
      </c>
      <c r="C2990" s="157" t="s">
        <v>6530</v>
      </c>
      <c r="D2990" s="157" t="s">
        <v>6526</v>
      </c>
      <c r="E2990" s="157" t="s">
        <v>656</v>
      </c>
    </row>
    <row r="2991" spans="1:5" x14ac:dyDescent="0.2">
      <c r="A2991" s="157" t="s">
        <v>610</v>
      </c>
      <c r="B2991" s="159" t="s">
        <v>6531</v>
      </c>
      <c r="C2991" s="157" t="s">
        <v>6532</v>
      </c>
      <c r="D2991" s="157" t="s">
        <v>6526</v>
      </c>
      <c r="E2991" s="157" t="s">
        <v>656</v>
      </c>
    </row>
    <row r="2992" spans="1:5" x14ac:dyDescent="0.2">
      <c r="A2992" s="157" t="s">
        <v>610</v>
      </c>
      <c r="B2992" s="159" t="s">
        <v>6533</v>
      </c>
      <c r="C2992" s="157" t="s">
        <v>6534</v>
      </c>
      <c r="D2992" s="157" t="s">
        <v>6526</v>
      </c>
      <c r="E2992" s="157" t="s">
        <v>613</v>
      </c>
    </row>
    <row r="2993" spans="1:5" x14ac:dyDescent="0.2">
      <c r="A2993" s="157" t="s">
        <v>610</v>
      </c>
      <c r="B2993" s="159" t="s">
        <v>6535</v>
      </c>
      <c r="C2993" s="157" t="s">
        <v>6536</v>
      </c>
      <c r="D2993" s="157" t="s">
        <v>6526</v>
      </c>
      <c r="E2993" s="157" t="s">
        <v>656</v>
      </c>
    </row>
    <row r="2994" spans="1:5" x14ac:dyDescent="0.2">
      <c r="A2994" s="157" t="s">
        <v>610</v>
      </c>
      <c r="B2994" s="159" t="s">
        <v>6537</v>
      </c>
      <c r="C2994" s="157" t="s">
        <v>6538</v>
      </c>
      <c r="D2994" s="157" t="s">
        <v>6526</v>
      </c>
      <c r="E2994" s="157" t="s">
        <v>656</v>
      </c>
    </row>
    <row r="2995" spans="1:5" x14ac:dyDescent="0.2">
      <c r="A2995" s="157" t="s">
        <v>610</v>
      </c>
      <c r="B2995" s="159" t="s">
        <v>6539</v>
      </c>
      <c r="C2995" s="157" t="s">
        <v>6540</v>
      </c>
      <c r="D2995" s="157" t="s">
        <v>6526</v>
      </c>
      <c r="E2995" s="157" t="s">
        <v>656</v>
      </c>
    </row>
    <row r="2996" spans="1:5" x14ac:dyDescent="0.2">
      <c r="A2996" s="157" t="s">
        <v>610</v>
      </c>
      <c r="B2996" s="159" t="s">
        <v>6541</v>
      </c>
      <c r="C2996" s="157" t="s">
        <v>6542</v>
      </c>
      <c r="D2996" s="157" t="s">
        <v>6526</v>
      </c>
      <c r="E2996" s="157" t="s">
        <v>613</v>
      </c>
    </row>
    <row r="2997" spans="1:5" x14ac:dyDescent="0.2">
      <c r="A2997" s="157" t="s">
        <v>610</v>
      </c>
      <c r="B2997" s="159" t="s">
        <v>6543</v>
      </c>
      <c r="C2997" s="157" t="s">
        <v>6544</v>
      </c>
      <c r="D2997" s="157" t="s">
        <v>6526</v>
      </c>
      <c r="E2997" s="157" t="s">
        <v>656</v>
      </c>
    </row>
    <row r="2998" spans="1:5" x14ac:dyDescent="0.2">
      <c r="A2998" s="157" t="s">
        <v>610</v>
      </c>
      <c r="B2998" s="159" t="s">
        <v>6545</v>
      </c>
      <c r="C2998" s="157" t="s">
        <v>6546</v>
      </c>
      <c r="D2998" s="157" t="s">
        <v>6526</v>
      </c>
      <c r="E2998" s="157" t="s">
        <v>656</v>
      </c>
    </row>
    <row r="2999" spans="1:5" x14ac:dyDescent="0.2">
      <c r="A2999" s="157" t="s">
        <v>610</v>
      </c>
      <c r="B2999" s="159" t="s">
        <v>6547</v>
      </c>
      <c r="C2999" s="157" t="s">
        <v>6548</v>
      </c>
      <c r="D2999" s="157" t="s">
        <v>6526</v>
      </c>
      <c r="E2999" s="157" t="s">
        <v>613</v>
      </c>
    </row>
    <row r="3000" spans="1:5" x14ac:dyDescent="0.2">
      <c r="A3000" s="157" t="s">
        <v>610</v>
      </c>
      <c r="B3000" s="159" t="s">
        <v>6549</v>
      </c>
      <c r="C3000" s="157" t="s">
        <v>6550</v>
      </c>
      <c r="D3000" s="157" t="s">
        <v>6526</v>
      </c>
      <c r="E3000" s="157" t="s">
        <v>656</v>
      </c>
    </row>
    <row r="3001" spans="1:5" x14ac:dyDescent="0.2">
      <c r="A3001" s="157" t="s">
        <v>610</v>
      </c>
      <c r="B3001" s="159" t="s">
        <v>6551</v>
      </c>
      <c r="C3001" s="157" t="s">
        <v>6552</v>
      </c>
      <c r="D3001" s="157" t="s">
        <v>6526</v>
      </c>
      <c r="E3001" s="157" t="s">
        <v>656</v>
      </c>
    </row>
    <row r="3002" spans="1:5" x14ac:dyDescent="0.2">
      <c r="A3002" s="157" t="s">
        <v>610</v>
      </c>
      <c r="B3002" s="159" t="s">
        <v>6553</v>
      </c>
      <c r="C3002" s="157" t="s">
        <v>6554</v>
      </c>
      <c r="D3002" s="157" t="s">
        <v>6526</v>
      </c>
      <c r="E3002" s="157" t="s">
        <v>656</v>
      </c>
    </row>
    <row r="3003" spans="1:5" x14ac:dyDescent="0.2">
      <c r="A3003" s="157" t="s">
        <v>610</v>
      </c>
      <c r="B3003" s="159" t="s">
        <v>6555</v>
      </c>
      <c r="C3003" s="157" t="s">
        <v>6556</v>
      </c>
      <c r="D3003" s="157" t="s">
        <v>6526</v>
      </c>
      <c r="E3003" s="157" t="s">
        <v>613</v>
      </c>
    </row>
    <row r="3004" spans="1:5" x14ac:dyDescent="0.2">
      <c r="A3004" s="157" t="s">
        <v>610</v>
      </c>
      <c r="B3004" s="159" t="s">
        <v>6557</v>
      </c>
      <c r="C3004" s="157" t="s">
        <v>6558</v>
      </c>
      <c r="D3004" s="157" t="s">
        <v>6526</v>
      </c>
      <c r="E3004" s="157" t="s">
        <v>656</v>
      </c>
    </row>
    <row r="3005" spans="1:5" x14ac:dyDescent="0.2">
      <c r="A3005" s="157" t="s">
        <v>610</v>
      </c>
      <c r="B3005" s="159" t="s">
        <v>6559</v>
      </c>
      <c r="C3005" s="157" t="s">
        <v>6560</v>
      </c>
      <c r="D3005" s="157" t="s">
        <v>6526</v>
      </c>
      <c r="E3005" s="157" t="s">
        <v>656</v>
      </c>
    </row>
    <row r="3006" spans="1:5" x14ac:dyDescent="0.2">
      <c r="A3006" s="157" t="s">
        <v>610</v>
      </c>
      <c r="B3006" s="159" t="s">
        <v>6561</v>
      </c>
      <c r="C3006" s="157" t="s">
        <v>6562</v>
      </c>
      <c r="D3006" s="157" t="s">
        <v>6526</v>
      </c>
      <c r="E3006" s="157" t="s">
        <v>656</v>
      </c>
    </row>
    <row r="3007" spans="1:5" x14ac:dyDescent="0.2">
      <c r="A3007" s="157" t="s">
        <v>610</v>
      </c>
      <c r="B3007" s="159" t="s">
        <v>6563</v>
      </c>
      <c r="C3007" s="157" t="s">
        <v>6564</v>
      </c>
      <c r="D3007" s="157" t="s">
        <v>6526</v>
      </c>
      <c r="E3007" s="157" t="s">
        <v>656</v>
      </c>
    </row>
    <row r="3008" spans="1:5" x14ac:dyDescent="0.2">
      <c r="A3008" s="157" t="s">
        <v>610</v>
      </c>
      <c r="B3008" s="159" t="s">
        <v>6565</v>
      </c>
      <c r="C3008" s="157" t="s">
        <v>6566</v>
      </c>
      <c r="D3008" s="157" t="s">
        <v>6526</v>
      </c>
      <c r="E3008" s="157" t="s">
        <v>613</v>
      </c>
    </row>
    <row r="3009" spans="1:5" x14ac:dyDescent="0.2">
      <c r="A3009" s="157" t="s">
        <v>610</v>
      </c>
      <c r="B3009" s="159" t="s">
        <v>6567</v>
      </c>
      <c r="C3009" s="157" t="s">
        <v>6568</v>
      </c>
      <c r="D3009" s="157" t="s">
        <v>6526</v>
      </c>
      <c r="E3009" s="157" t="s">
        <v>613</v>
      </c>
    </row>
    <row r="3010" spans="1:5" x14ac:dyDescent="0.2">
      <c r="A3010" s="157" t="s">
        <v>610</v>
      </c>
      <c r="B3010" s="159" t="s">
        <v>6569</v>
      </c>
      <c r="C3010" s="157" t="s">
        <v>6570</v>
      </c>
      <c r="D3010" s="157" t="s">
        <v>6526</v>
      </c>
      <c r="E3010" s="157" t="s">
        <v>656</v>
      </c>
    </row>
    <row r="3011" spans="1:5" x14ac:dyDescent="0.2">
      <c r="A3011" s="157" t="s">
        <v>610</v>
      </c>
      <c r="B3011" s="159" t="s">
        <v>6571</v>
      </c>
      <c r="C3011" s="157" t="s">
        <v>6572</v>
      </c>
      <c r="D3011" s="157" t="s">
        <v>6526</v>
      </c>
      <c r="E3011" s="157" t="s">
        <v>656</v>
      </c>
    </row>
    <row r="3012" spans="1:5" x14ac:dyDescent="0.2">
      <c r="A3012" s="157" t="s">
        <v>610</v>
      </c>
      <c r="B3012" s="159" t="s">
        <v>6573</v>
      </c>
      <c r="C3012" s="157" t="s">
        <v>6574</v>
      </c>
      <c r="D3012" s="157" t="s">
        <v>6526</v>
      </c>
      <c r="E3012" s="157" t="s">
        <v>613</v>
      </c>
    </row>
    <row r="3013" spans="1:5" x14ac:dyDescent="0.2">
      <c r="A3013" s="157" t="s">
        <v>610</v>
      </c>
      <c r="B3013" s="159" t="s">
        <v>6575</v>
      </c>
      <c r="C3013" s="157" t="s">
        <v>6576</v>
      </c>
      <c r="D3013" s="157" t="s">
        <v>6526</v>
      </c>
      <c r="E3013" s="157" t="s">
        <v>656</v>
      </c>
    </row>
    <row r="3014" spans="1:5" x14ac:dyDescent="0.2">
      <c r="A3014" s="157" t="s">
        <v>610</v>
      </c>
      <c r="B3014" s="159" t="s">
        <v>6577</v>
      </c>
      <c r="C3014" s="157" t="s">
        <v>6578</v>
      </c>
      <c r="D3014" s="157" t="s">
        <v>6526</v>
      </c>
      <c r="E3014" s="157" t="s">
        <v>656</v>
      </c>
    </row>
    <row r="3015" spans="1:5" x14ac:dyDescent="0.2">
      <c r="A3015" s="157" t="s">
        <v>610</v>
      </c>
      <c r="B3015" s="159" t="s">
        <v>6579</v>
      </c>
      <c r="C3015" s="157" t="s">
        <v>6580</v>
      </c>
      <c r="D3015" s="157" t="s">
        <v>6526</v>
      </c>
      <c r="E3015" s="157" t="s">
        <v>656</v>
      </c>
    </row>
    <row r="3016" spans="1:5" x14ac:dyDescent="0.2">
      <c r="A3016" s="157" t="s">
        <v>610</v>
      </c>
      <c r="B3016" s="159" t="s">
        <v>6581</v>
      </c>
      <c r="C3016" s="157" t="s">
        <v>6582</v>
      </c>
      <c r="D3016" s="157" t="s">
        <v>6526</v>
      </c>
      <c r="E3016" s="157" t="s">
        <v>656</v>
      </c>
    </row>
    <row r="3017" spans="1:5" x14ac:dyDescent="0.2">
      <c r="A3017" s="157" t="s">
        <v>610</v>
      </c>
      <c r="B3017" s="159" t="s">
        <v>6583</v>
      </c>
      <c r="C3017" s="157" t="s">
        <v>6584</v>
      </c>
      <c r="D3017" s="157" t="s">
        <v>6526</v>
      </c>
      <c r="E3017" s="157" t="s">
        <v>656</v>
      </c>
    </row>
    <row r="3018" spans="1:5" x14ac:dyDescent="0.2">
      <c r="A3018" s="157" t="s">
        <v>610</v>
      </c>
      <c r="B3018" s="159" t="s">
        <v>6585</v>
      </c>
      <c r="C3018" s="157" t="s">
        <v>6586</v>
      </c>
      <c r="D3018" s="157" t="s">
        <v>6526</v>
      </c>
      <c r="E3018" s="157" t="s">
        <v>613</v>
      </c>
    </row>
    <row r="3019" spans="1:5" x14ac:dyDescent="0.2">
      <c r="A3019" s="157" t="s">
        <v>610</v>
      </c>
      <c r="B3019" s="159" t="s">
        <v>6587</v>
      </c>
      <c r="C3019" s="157" t="s">
        <v>6588</v>
      </c>
      <c r="D3019" s="157" t="s">
        <v>6526</v>
      </c>
      <c r="E3019" s="157" t="s">
        <v>656</v>
      </c>
    </row>
    <row r="3020" spans="1:5" x14ac:dyDescent="0.2">
      <c r="A3020" s="157" t="s">
        <v>610</v>
      </c>
      <c r="B3020" s="159" t="s">
        <v>6589</v>
      </c>
      <c r="C3020" s="157" t="s">
        <v>6590</v>
      </c>
      <c r="D3020" s="157" t="s">
        <v>6526</v>
      </c>
      <c r="E3020" s="157" t="s">
        <v>656</v>
      </c>
    </row>
    <row r="3021" spans="1:5" x14ac:dyDescent="0.2">
      <c r="A3021" s="157" t="s">
        <v>610</v>
      </c>
      <c r="B3021" s="159" t="s">
        <v>6591</v>
      </c>
      <c r="C3021" s="157" t="s">
        <v>6592</v>
      </c>
      <c r="D3021" s="157" t="s">
        <v>6526</v>
      </c>
      <c r="E3021" s="157" t="s">
        <v>656</v>
      </c>
    </row>
    <row r="3022" spans="1:5" x14ac:dyDescent="0.2">
      <c r="A3022" s="157" t="s">
        <v>610</v>
      </c>
      <c r="B3022" s="159" t="s">
        <v>6593</v>
      </c>
      <c r="C3022" s="157" t="s">
        <v>6594</v>
      </c>
      <c r="D3022" s="157" t="s">
        <v>6526</v>
      </c>
      <c r="E3022" s="157" t="s">
        <v>613</v>
      </c>
    </row>
    <row r="3023" spans="1:5" x14ac:dyDescent="0.2">
      <c r="A3023" s="157" t="s">
        <v>610</v>
      </c>
      <c r="B3023" s="159" t="s">
        <v>6595</v>
      </c>
      <c r="C3023" s="157" t="s">
        <v>6596</v>
      </c>
      <c r="D3023" s="157" t="s">
        <v>6526</v>
      </c>
      <c r="E3023" s="157" t="s">
        <v>656</v>
      </c>
    </row>
    <row r="3024" spans="1:5" x14ac:dyDescent="0.2">
      <c r="A3024" s="157" t="s">
        <v>610</v>
      </c>
      <c r="B3024" s="159" t="s">
        <v>6597</v>
      </c>
      <c r="C3024" s="157" t="s">
        <v>6598</v>
      </c>
      <c r="D3024" s="157" t="s">
        <v>6526</v>
      </c>
      <c r="E3024" s="157" t="s">
        <v>656</v>
      </c>
    </row>
    <row r="3025" spans="1:5" x14ac:dyDescent="0.2">
      <c r="A3025" s="157" t="s">
        <v>610</v>
      </c>
      <c r="B3025" s="159" t="s">
        <v>6599</v>
      </c>
      <c r="C3025" s="157" t="s">
        <v>6600</v>
      </c>
      <c r="D3025" s="157" t="s">
        <v>6526</v>
      </c>
      <c r="E3025" s="157" t="s">
        <v>656</v>
      </c>
    </row>
    <row r="3026" spans="1:5" x14ac:dyDescent="0.2">
      <c r="A3026" s="157" t="s">
        <v>610</v>
      </c>
      <c r="B3026" s="159" t="s">
        <v>6601</v>
      </c>
      <c r="C3026" s="157" t="s">
        <v>6602</v>
      </c>
      <c r="D3026" s="157" t="s">
        <v>6526</v>
      </c>
      <c r="E3026" s="157" t="s">
        <v>613</v>
      </c>
    </row>
    <row r="3027" spans="1:5" x14ac:dyDescent="0.2">
      <c r="A3027" s="157" t="s">
        <v>610</v>
      </c>
      <c r="B3027" s="159" t="s">
        <v>6603</v>
      </c>
      <c r="C3027" s="157" t="s">
        <v>6604</v>
      </c>
      <c r="D3027" s="157" t="s">
        <v>6526</v>
      </c>
      <c r="E3027" s="157" t="s">
        <v>656</v>
      </c>
    </row>
    <row r="3028" spans="1:5" x14ac:dyDescent="0.2">
      <c r="A3028" s="157" t="s">
        <v>610</v>
      </c>
      <c r="B3028" s="159" t="s">
        <v>6605</v>
      </c>
      <c r="C3028" s="157" t="s">
        <v>6606</v>
      </c>
      <c r="D3028" s="157" t="s">
        <v>6526</v>
      </c>
      <c r="E3028" s="157" t="s">
        <v>656</v>
      </c>
    </row>
    <row r="3029" spans="1:5" x14ac:dyDescent="0.2">
      <c r="A3029" s="157" t="s">
        <v>610</v>
      </c>
      <c r="B3029" s="159" t="s">
        <v>6607</v>
      </c>
      <c r="C3029" s="157" t="s">
        <v>6608</v>
      </c>
      <c r="D3029" s="157" t="s">
        <v>6526</v>
      </c>
      <c r="E3029" s="157" t="s">
        <v>613</v>
      </c>
    </row>
    <row r="3030" spans="1:5" x14ac:dyDescent="0.2">
      <c r="A3030" s="157" t="s">
        <v>610</v>
      </c>
      <c r="B3030" s="159" t="s">
        <v>6609</v>
      </c>
      <c r="C3030" s="157" t="s">
        <v>6610</v>
      </c>
      <c r="D3030" s="157" t="s">
        <v>6526</v>
      </c>
      <c r="E3030" s="157" t="s">
        <v>656</v>
      </c>
    </row>
    <row r="3031" spans="1:5" x14ac:dyDescent="0.2">
      <c r="A3031" s="157" t="s">
        <v>610</v>
      </c>
      <c r="B3031" s="159" t="s">
        <v>6611</v>
      </c>
      <c r="C3031" s="157" t="s">
        <v>6612</v>
      </c>
      <c r="D3031" s="157" t="s">
        <v>6526</v>
      </c>
      <c r="E3031" s="157" t="s">
        <v>656</v>
      </c>
    </row>
    <row r="3032" spans="1:5" x14ac:dyDescent="0.2">
      <c r="A3032" s="157" t="s">
        <v>610</v>
      </c>
      <c r="B3032" s="159" t="s">
        <v>6613</v>
      </c>
      <c r="C3032" s="157" t="s">
        <v>6614</v>
      </c>
      <c r="D3032" s="157" t="s">
        <v>6526</v>
      </c>
      <c r="E3032" s="157" t="s">
        <v>613</v>
      </c>
    </row>
    <row r="3033" spans="1:5" x14ac:dyDescent="0.2">
      <c r="A3033" s="157" t="s">
        <v>610</v>
      </c>
      <c r="B3033" s="159" t="s">
        <v>6615</v>
      </c>
      <c r="C3033" s="157" t="s">
        <v>6616</v>
      </c>
      <c r="D3033" s="157" t="s">
        <v>6526</v>
      </c>
      <c r="E3033" s="157" t="s">
        <v>656</v>
      </c>
    </row>
    <row r="3034" spans="1:5" x14ac:dyDescent="0.2">
      <c r="A3034" s="157" t="s">
        <v>610</v>
      </c>
      <c r="B3034" s="159" t="s">
        <v>6617</v>
      </c>
      <c r="C3034" s="157" t="s">
        <v>6618</v>
      </c>
      <c r="D3034" s="157" t="s">
        <v>6526</v>
      </c>
      <c r="E3034" s="157" t="s">
        <v>656</v>
      </c>
    </row>
    <row r="3035" spans="1:5" x14ac:dyDescent="0.2">
      <c r="A3035" s="157" t="s">
        <v>610</v>
      </c>
      <c r="B3035" s="159" t="s">
        <v>6619</v>
      </c>
      <c r="C3035" s="157" t="s">
        <v>6620</v>
      </c>
      <c r="D3035" s="157" t="s">
        <v>6526</v>
      </c>
      <c r="E3035" s="157" t="s">
        <v>656</v>
      </c>
    </row>
    <row r="3036" spans="1:5" x14ac:dyDescent="0.2">
      <c r="A3036" s="157" t="s">
        <v>610</v>
      </c>
      <c r="B3036" s="159" t="s">
        <v>6621</v>
      </c>
      <c r="C3036" s="157" t="s">
        <v>6622</v>
      </c>
      <c r="D3036" s="157" t="s">
        <v>6526</v>
      </c>
      <c r="E3036" s="157" t="s">
        <v>613</v>
      </c>
    </row>
    <row r="3037" spans="1:5" x14ac:dyDescent="0.2">
      <c r="A3037" s="157" t="s">
        <v>610</v>
      </c>
      <c r="B3037" s="159" t="s">
        <v>6623</v>
      </c>
      <c r="C3037" s="157" t="s">
        <v>6624</v>
      </c>
      <c r="D3037" s="157" t="s">
        <v>6526</v>
      </c>
      <c r="E3037" s="157" t="s">
        <v>656</v>
      </c>
    </row>
    <row r="3038" spans="1:5" x14ac:dyDescent="0.2">
      <c r="A3038" s="157" t="s">
        <v>610</v>
      </c>
      <c r="B3038" s="159" t="s">
        <v>6625</v>
      </c>
      <c r="C3038" s="157" t="s">
        <v>6626</v>
      </c>
      <c r="D3038" s="157" t="s">
        <v>6526</v>
      </c>
      <c r="E3038" s="157" t="s">
        <v>656</v>
      </c>
    </row>
    <row r="3039" spans="1:5" x14ac:dyDescent="0.2">
      <c r="A3039" s="157" t="s">
        <v>610</v>
      </c>
      <c r="B3039" s="159" t="s">
        <v>6627</v>
      </c>
      <c r="C3039" s="157" t="s">
        <v>6628</v>
      </c>
      <c r="D3039" s="157" t="s">
        <v>6526</v>
      </c>
      <c r="E3039" s="157" t="s">
        <v>613</v>
      </c>
    </row>
    <row r="3040" spans="1:5" x14ac:dyDescent="0.2">
      <c r="A3040" s="157" t="s">
        <v>610</v>
      </c>
      <c r="B3040" s="159" t="s">
        <v>6629</v>
      </c>
      <c r="C3040" s="157" t="s">
        <v>6630</v>
      </c>
      <c r="D3040" s="157" t="s">
        <v>6526</v>
      </c>
      <c r="E3040" s="157" t="s">
        <v>656</v>
      </c>
    </row>
    <row r="3041" spans="1:5" x14ac:dyDescent="0.2">
      <c r="A3041" s="157" t="s">
        <v>610</v>
      </c>
      <c r="B3041" s="159" t="s">
        <v>6631</v>
      </c>
      <c r="C3041" s="157" t="s">
        <v>6632</v>
      </c>
      <c r="D3041" s="157" t="s">
        <v>6526</v>
      </c>
      <c r="E3041" s="157" t="s">
        <v>656</v>
      </c>
    </row>
    <row r="3042" spans="1:5" x14ac:dyDescent="0.2">
      <c r="A3042" s="157" t="s">
        <v>610</v>
      </c>
      <c r="B3042" s="159" t="s">
        <v>6633</v>
      </c>
      <c r="C3042" s="157" t="s">
        <v>6634</v>
      </c>
      <c r="D3042" s="157" t="s">
        <v>6526</v>
      </c>
      <c r="E3042" s="157" t="s">
        <v>656</v>
      </c>
    </row>
    <row r="3043" spans="1:5" x14ac:dyDescent="0.2">
      <c r="A3043" s="157" t="s">
        <v>610</v>
      </c>
      <c r="B3043" s="159" t="s">
        <v>6635</v>
      </c>
      <c r="C3043" s="157" t="s">
        <v>4735</v>
      </c>
      <c r="D3043" s="157" t="s">
        <v>6526</v>
      </c>
      <c r="E3043" s="157" t="s">
        <v>656</v>
      </c>
    </row>
    <row r="3044" spans="1:5" x14ac:dyDescent="0.2">
      <c r="A3044" s="157" t="s">
        <v>610</v>
      </c>
      <c r="B3044" s="159" t="s">
        <v>6636</v>
      </c>
      <c r="C3044" s="157" t="s">
        <v>6637</v>
      </c>
      <c r="D3044" s="157" t="s">
        <v>6526</v>
      </c>
      <c r="E3044" s="157" t="s">
        <v>666</v>
      </c>
    </row>
    <row r="3045" spans="1:5" x14ac:dyDescent="0.2">
      <c r="A3045" s="157" t="s">
        <v>610</v>
      </c>
      <c r="B3045" s="159" t="s">
        <v>6638</v>
      </c>
      <c r="C3045" s="157" t="s">
        <v>6639</v>
      </c>
      <c r="D3045" s="157" t="s">
        <v>6526</v>
      </c>
      <c r="E3045" s="157" t="s">
        <v>656</v>
      </c>
    </row>
    <row r="3046" spans="1:5" x14ac:dyDescent="0.2">
      <c r="A3046" s="157" t="s">
        <v>610</v>
      </c>
      <c r="B3046" s="159" t="s">
        <v>6640</v>
      </c>
      <c r="C3046" s="157" t="s">
        <v>6641</v>
      </c>
      <c r="D3046" s="157" t="s">
        <v>6526</v>
      </c>
      <c r="E3046" s="157" t="s">
        <v>656</v>
      </c>
    </row>
    <row r="3047" spans="1:5" x14ac:dyDescent="0.2">
      <c r="A3047" s="157" t="s">
        <v>610</v>
      </c>
      <c r="B3047" s="159" t="s">
        <v>6642</v>
      </c>
      <c r="C3047" s="157" t="s">
        <v>6643</v>
      </c>
      <c r="D3047" s="157" t="s">
        <v>6526</v>
      </c>
      <c r="E3047" s="157" t="s">
        <v>656</v>
      </c>
    </row>
    <row r="3048" spans="1:5" x14ac:dyDescent="0.2">
      <c r="A3048" s="157" t="s">
        <v>610</v>
      </c>
      <c r="B3048" s="159" t="s">
        <v>6644</v>
      </c>
      <c r="C3048" s="157" t="s">
        <v>6645</v>
      </c>
      <c r="D3048" s="157" t="s">
        <v>6526</v>
      </c>
      <c r="E3048" s="157" t="s">
        <v>656</v>
      </c>
    </row>
    <row r="3049" spans="1:5" x14ac:dyDescent="0.2">
      <c r="A3049" s="157" t="s">
        <v>610</v>
      </c>
      <c r="B3049" s="159" t="s">
        <v>6646</v>
      </c>
      <c r="C3049" s="157" t="s">
        <v>4735</v>
      </c>
      <c r="D3049" s="157" t="s">
        <v>6526</v>
      </c>
      <c r="E3049" s="157" t="s">
        <v>656</v>
      </c>
    </row>
    <row r="3050" spans="1:5" x14ac:dyDescent="0.2">
      <c r="A3050" s="157" t="s">
        <v>610</v>
      </c>
      <c r="B3050" s="159" t="s">
        <v>6647</v>
      </c>
      <c r="C3050" s="157" t="s">
        <v>6648</v>
      </c>
      <c r="D3050" s="157" t="s">
        <v>6526</v>
      </c>
      <c r="E3050" s="157" t="s">
        <v>656</v>
      </c>
    </row>
    <row r="3051" spans="1:5" x14ac:dyDescent="0.2">
      <c r="A3051" s="157" t="s">
        <v>610</v>
      </c>
      <c r="B3051" s="159" t="s">
        <v>6649</v>
      </c>
      <c r="C3051" s="157" t="s">
        <v>6650</v>
      </c>
      <c r="D3051" s="157" t="s">
        <v>6526</v>
      </c>
      <c r="E3051" s="157" t="s">
        <v>613</v>
      </c>
    </row>
    <row r="3052" spans="1:5" x14ac:dyDescent="0.2">
      <c r="A3052" s="157" t="s">
        <v>610</v>
      </c>
      <c r="B3052" s="159" t="s">
        <v>6651</v>
      </c>
      <c r="C3052" s="157" t="s">
        <v>6652</v>
      </c>
      <c r="D3052" s="157" t="s">
        <v>6526</v>
      </c>
      <c r="E3052" s="157" t="s">
        <v>613</v>
      </c>
    </row>
    <row r="3053" spans="1:5" x14ac:dyDescent="0.2">
      <c r="A3053" s="157" t="s">
        <v>610</v>
      </c>
      <c r="B3053" s="159" t="s">
        <v>6653</v>
      </c>
      <c r="C3053" s="157" t="s">
        <v>6654</v>
      </c>
      <c r="D3053" s="157" t="s">
        <v>6526</v>
      </c>
      <c r="E3053" s="157" t="s">
        <v>656</v>
      </c>
    </row>
    <row r="3054" spans="1:5" x14ac:dyDescent="0.2">
      <c r="A3054" s="157" t="s">
        <v>610</v>
      </c>
      <c r="B3054" s="159" t="s">
        <v>6655</v>
      </c>
      <c r="C3054" s="157" t="s">
        <v>6656</v>
      </c>
      <c r="D3054" s="157" t="s">
        <v>6526</v>
      </c>
      <c r="E3054" s="157" t="s">
        <v>656</v>
      </c>
    </row>
    <row r="3055" spans="1:5" x14ac:dyDescent="0.2">
      <c r="A3055" s="157" t="s">
        <v>610</v>
      </c>
      <c r="B3055" s="159" t="s">
        <v>6657</v>
      </c>
      <c r="C3055" s="157" t="s">
        <v>6658</v>
      </c>
      <c r="D3055" s="157" t="s">
        <v>6526</v>
      </c>
      <c r="E3055" s="157" t="s">
        <v>656</v>
      </c>
    </row>
    <row r="3056" spans="1:5" x14ac:dyDescent="0.2">
      <c r="A3056" s="157" t="s">
        <v>610</v>
      </c>
      <c r="B3056" s="159" t="s">
        <v>6659</v>
      </c>
      <c r="C3056" s="157" t="s">
        <v>6660</v>
      </c>
      <c r="D3056" s="157" t="s">
        <v>6526</v>
      </c>
      <c r="E3056" s="157" t="s">
        <v>656</v>
      </c>
    </row>
    <row r="3057" spans="1:5" x14ac:dyDescent="0.2">
      <c r="A3057" s="157" t="s">
        <v>610</v>
      </c>
      <c r="B3057" s="159" t="s">
        <v>6661</v>
      </c>
      <c r="C3057" s="157" t="s">
        <v>6662</v>
      </c>
      <c r="D3057" s="157" t="s">
        <v>6526</v>
      </c>
      <c r="E3057" s="157" t="s">
        <v>656</v>
      </c>
    </row>
    <row r="3058" spans="1:5" x14ac:dyDescent="0.2">
      <c r="A3058" s="157" t="s">
        <v>610</v>
      </c>
      <c r="B3058" s="159" t="s">
        <v>6663</v>
      </c>
      <c r="C3058" s="157" t="s">
        <v>6664</v>
      </c>
      <c r="D3058" s="157" t="s">
        <v>6526</v>
      </c>
      <c r="E3058" s="157" t="s">
        <v>656</v>
      </c>
    </row>
    <row r="3059" spans="1:5" x14ac:dyDescent="0.2">
      <c r="A3059" s="157" t="s">
        <v>610</v>
      </c>
      <c r="B3059" s="159" t="s">
        <v>6665</v>
      </c>
      <c r="C3059" s="157" t="s">
        <v>6666</v>
      </c>
      <c r="D3059" s="157" t="s">
        <v>6526</v>
      </c>
      <c r="E3059" s="157" t="s">
        <v>613</v>
      </c>
    </row>
    <row r="3060" spans="1:5" x14ac:dyDescent="0.2">
      <c r="A3060" s="157" t="s">
        <v>610</v>
      </c>
      <c r="B3060" s="159" t="s">
        <v>6667</v>
      </c>
      <c r="C3060" s="157" t="s">
        <v>6668</v>
      </c>
      <c r="D3060" s="157" t="s">
        <v>6526</v>
      </c>
      <c r="E3060" s="157" t="s">
        <v>656</v>
      </c>
    </row>
    <row r="3061" spans="1:5" x14ac:dyDescent="0.2">
      <c r="A3061" s="157" t="s">
        <v>610</v>
      </c>
      <c r="B3061" s="159" t="s">
        <v>6669</v>
      </c>
      <c r="C3061" s="157" t="s">
        <v>6670</v>
      </c>
      <c r="D3061" s="157" t="s">
        <v>6526</v>
      </c>
      <c r="E3061" s="157" t="s">
        <v>656</v>
      </c>
    </row>
    <row r="3062" spans="1:5" x14ac:dyDescent="0.2">
      <c r="A3062" s="157" t="s">
        <v>610</v>
      </c>
      <c r="B3062" s="159" t="s">
        <v>6671</v>
      </c>
      <c r="C3062" s="157" t="s">
        <v>6672</v>
      </c>
      <c r="D3062" s="157" t="s">
        <v>6673</v>
      </c>
      <c r="E3062" s="157" t="s">
        <v>656</v>
      </c>
    </row>
    <row r="3063" spans="1:5" x14ac:dyDescent="0.2">
      <c r="A3063" s="157" t="s">
        <v>610</v>
      </c>
      <c r="B3063" s="159" t="s">
        <v>6674</v>
      </c>
      <c r="C3063" s="157" t="s">
        <v>6675</v>
      </c>
      <c r="D3063" s="157" t="s">
        <v>6673</v>
      </c>
      <c r="E3063" s="157" t="s">
        <v>656</v>
      </c>
    </row>
    <row r="3064" spans="1:5" x14ac:dyDescent="0.2">
      <c r="A3064" s="157" t="s">
        <v>610</v>
      </c>
      <c r="B3064" s="159" t="s">
        <v>6676</v>
      </c>
      <c r="C3064" s="157" t="s">
        <v>6677</v>
      </c>
      <c r="D3064" s="157" t="s">
        <v>6673</v>
      </c>
      <c r="E3064" s="157" t="s">
        <v>656</v>
      </c>
    </row>
    <row r="3065" spans="1:5" x14ac:dyDescent="0.2">
      <c r="A3065" s="157" t="s">
        <v>610</v>
      </c>
      <c r="B3065" s="159" t="s">
        <v>6678</v>
      </c>
      <c r="C3065" s="157" t="s">
        <v>6679</v>
      </c>
      <c r="D3065" s="157" t="s">
        <v>6673</v>
      </c>
      <c r="E3065" s="157" t="s">
        <v>656</v>
      </c>
    </row>
    <row r="3066" spans="1:5" x14ac:dyDescent="0.2">
      <c r="A3066" s="157" t="s">
        <v>610</v>
      </c>
      <c r="B3066" s="159" t="s">
        <v>6680</v>
      </c>
      <c r="C3066" s="157" t="s">
        <v>6681</v>
      </c>
      <c r="D3066" s="157" t="s">
        <v>6673</v>
      </c>
      <c r="E3066" s="157" t="s">
        <v>656</v>
      </c>
    </row>
    <row r="3067" spans="1:5" x14ac:dyDescent="0.2">
      <c r="A3067" s="157" t="s">
        <v>610</v>
      </c>
      <c r="B3067" s="159" t="s">
        <v>6682</v>
      </c>
      <c r="C3067" s="157" t="s">
        <v>6683</v>
      </c>
      <c r="D3067" s="157" t="s">
        <v>6673</v>
      </c>
      <c r="E3067" s="157" t="s">
        <v>656</v>
      </c>
    </row>
    <row r="3068" spans="1:5" x14ac:dyDescent="0.2">
      <c r="A3068" s="157" t="s">
        <v>610</v>
      </c>
      <c r="B3068" s="159" t="s">
        <v>6684</v>
      </c>
      <c r="C3068" s="157" t="s">
        <v>6685</v>
      </c>
      <c r="D3068" s="157" t="s">
        <v>6673</v>
      </c>
      <c r="E3068" s="157" t="s">
        <v>656</v>
      </c>
    </row>
    <row r="3069" spans="1:5" x14ac:dyDescent="0.2">
      <c r="A3069" s="157" t="s">
        <v>610</v>
      </c>
      <c r="B3069" s="159" t="s">
        <v>6686</v>
      </c>
      <c r="C3069" s="157" t="s">
        <v>6687</v>
      </c>
      <c r="D3069" s="157" t="s">
        <v>6673</v>
      </c>
      <c r="E3069" s="157" t="s">
        <v>656</v>
      </c>
    </row>
    <row r="3070" spans="1:5" x14ac:dyDescent="0.2">
      <c r="A3070" s="157" t="s">
        <v>610</v>
      </c>
      <c r="B3070" s="159" t="s">
        <v>6688</v>
      </c>
      <c r="C3070" s="157" t="s">
        <v>6689</v>
      </c>
      <c r="D3070" s="157" t="s">
        <v>6673</v>
      </c>
      <c r="E3070" s="157" t="s">
        <v>656</v>
      </c>
    </row>
    <row r="3071" spans="1:5" x14ac:dyDescent="0.2">
      <c r="A3071" s="157" t="s">
        <v>610</v>
      </c>
      <c r="B3071" s="159" t="s">
        <v>6690</v>
      </c>
      <c r="C3071" s="157" t="s">
        <v>6691</v>
      </c>
      <c r="D3071" s="157" t="s">
        <v>6673</v>
      </c>
      <c r="E3071" s="157" t="s">
        <v>666</v>
      </c>
    </row>
    <row r="3072" spans="1:5" x14ac:dyDescent="0.2">
      <c r="A3072" s="157" t="s">
        <v>610</v>
      </c>
      <c r="B3072" s="159" t="s">
        <v>6692</v>
      </c>
      <c r="C3072" s="157" t="s">
        <v>6693</v>
      </c>
      <c r="D3072" s="157" t="s">
        <v>6673</v>
      </c>
      <c r="E3072" s="157" t="s">
        <v>656</v>
      </c>
    </row>
    <row r="3073" spans="1:5" x14ac:dyDescent="0.2">
      <c r="A3073" s="157" t="s">
        <v>610</v>
      </c>
      <c r="B3073" s="159" t="s">
        <v>6694</v>
      </c>
      <c r="C3073" s="157" t="s">
        <v>6695</v>
      </c>
      <c r="D3073" s="157" t="s">
        <v>6673</v>
      </c>
      <c r="E3073" s="157" t="s">
        <v>656</v>
      </c>
    </row>
    <row r="3074" spans="1:5" x14ac:dyDescent="0.2">
      <c r="A3074" s="157" t="s">
        <v>610</v>
      </c>
      <c r="B3074" s="159" t="s">
        <v>6696</v>
      </c>
      <c r="C3074" s="157" t="s">
        <v>6697</v>
      </c>
      <c r="D3074" s="157" t="s">
        <v>6673</v>
      </c>
      <c r="E3074" s="157" t="s">
        <v>656</v>
      </c>
    </row>
    <row r="3075" spans="1:5" x14ac:dyDescent="0.2">
      <c r="A3075" s="157" t="s">
        <v>610</v>
      </c>
      <c r="B3075" s="159" t="s">
        <v>6698</v>
      </c>
      <c r="C3075" s="157" t="s">
        <v>6699</v>
      </c>
      <c r="D3075" s="157" t="s">
        <v>6673</v>
      </c>
      <c r="E3075" s="157" t="s">
        <v>656</v>
      </c>
    </row>
    <row r="3076" spans="1:5" x14ac:dyDescent="0.2">
      <c r="A3076" s="157" t="s">
        <v>610</v>
      </c>
      <c r="B3076" s="159" t="s">
        <v>6700</v>
      </c>
      <c r="C3076" s="157" t="s">
        <v>6701</v>
      </c>
      <c r="D3076" s="157" t="s">
        <v>6673</v>
      </c>
      <c r="E3076" s="157" t="s">
        <v>656</v>
      </c>
    </row>
    <row r="3077" spans="1:5" x14ac:dyDescent="0.2">
      <c r="A3077" s="157" t="s">
        <v>610</v>
      </c>
      <c r="B3077" s="159" t="s">
        <v>6702</v>
      </c>
      <c r="C3077" s="157" t="s">
        <v>6703</v>
      </c>
      <c r="D3077" s="157" t="s">
        <v>6673</v>
      </c>
      <c r="E3077" s="157" t="s">
        <v>656</v>
      </c>
    </row>
    <row r="3078" spans="1:5" x14ac:dyDescent="0.2">
      <c r="A3078" s="157" t="s">
        <v>610</v>
      </c>
      <c r="B3078" s="159" t="s">
        <v>6704</v>
      </c>
      <c r="C3078" s="157" t="s">
        <v>6705</v>
      </c>
      <c r="D3078" s="157" t="s">
        <v>6673</v>
      </c>
      <c r="E3078" s="157" t="s">
        <v>656</v>
      </c>
    </row>
    <row r="3079" spans="1:5" x14ac:dyDescent="0.2">
      <c r="A3079" s="157" t="s">
        <v>610</v>
      </c>
      <c r="B3079" s="159" t="s">
        <v>6706</v>
      </c>
      <c r="C3079" s="157" t="s">
        <v>6707</v>
      </c>
      <c r="D3079" s="157" t="s">
        <v>6673</v>
      </c>
      <c r="E3079" s="157" t="s">
        <v>656</v>
      </c>
    </row>
    <row r="3080" spans="1:5" x14ac:dyDescent="0.2">
      <c r="A3080" s="157" t="s">
        <v>610</v>
      </c>
      <c r="B3080" s="159" t="s">
        <v>6708</v>
      </c>
      <c r="C3080" s="157" t="s">
        <v>6709</v>
      </c>
      <c r="D3080" s="157" t="s">
        <v>6673</v>
      </c>
      <c r="E3080" s="157" t="s">
        <v>656</v>
      </c>
    </row>
    <row r="3081" spans="1:5" x14ac:dyDescent="0.2">
      <c r="A3081" s="157" t="s">
        <v>610</v>
      </c>
      <c r="B3081" s="159" t="s">
        <v>6710</v>
      </c>
      <c r="C3081" s="157" t="s">
        <v>6711</v>
      </c>
      <c r="D3081" s="157" t="s">
        <v>6673</v>
      </c>
      <c r="E3081" s="157" t="s">
        <v>656</v>
      </c>
    </row>
    <row r="3082" spans="1:5" x14ac:dyDescent="0.2">
      <c r="A3082" s="157" t="s">
        <v>610</v>
      </c>
      <c r="B3082" s="159" t="s">
        <v>6712</v>
      </c>
      <c r="C3082" s="157" t="s">
        <v>6713</v>
      </c>
      <c r="D3082" s="157" t="s">
        <v>6673</v>
      </c>
      <c r="E3082" s="157" t="s">
        <v>656</v>
      </c>
    </row>
    <row r="3083" spans="1:5" x14ac:dyDescent="0.2">
      <c r="A3083" s="157" t="s">
        <v>610</v>
      </c>
      <c r="B3083" s="159" t="s">
        <v>6714</v>
      </c>
      <c r="C3083" s="157" t="s">
        <v>6715</v>
      </c>
      <c r="D3083" s="157" t="s">
        <v>6673</v>
      </c>
      <c r="E3083" s="157" t="s">
        <v>656</v>
      </c>
    </row>
    <row r="3084" spans="1:5" x14ac:dyDescent="0.2">
      <c r="A3084" s="157" t="s">
        <v>610</v>
      </c>
      <c r="B3084" s="159" t="s">
        <v>6716</v>
      </c>
      <c r="C3084" s="157" t="s">
        <v>6717</v>
      </c>
      <c r="D3084" s="157" t="s">
        <v>6673</v>
      </c>
      <c r="E3084" s="157" t="s">
        <v>656</v>
      </c>
    </row>
    <row r="3085" spans="1:5" x14ac:dyDescent="0.2">
      <c r="A3085" s="157" t="s">
        <v>610</v>
      </c>
      <c r="B3085" s="159" t="s">
        <v>6718</v>
      </c>
      <c r="C3085" s="157" t="s">
        <v>6719</v>
      </c>
      <c r="D3085" s="157" t="s">
        <v>6673</v>
      </c>
      <c r="E3085" s="157" t="s">
        <v>656</v>
      </c>
    </row>
    <row r="3086" spans="1:5" x14ac:dyDescent="0.2">
      <c r="A3086" s="157" t="s">
        <v>610</v>
      </c>
      <c r="B3086" s="159" t="s">
        <v>6720</v>
      </c>
      <c r="C3086" s="157" t="s">
        <v>6721</v>
      </c>
      <c r="D3086" s="157" t="s">
        <v>6673</v>
      </c>
      <c r="E3086" s="157" t="s">
        <v>656</v>
      </c>
    </row>
    <row r="3087" spans="1:5" x14ac:dyDescent="0.2">
      <c r="A3087" s="157" t="s">
        <v>610</v>
      </c>
      <c r="B3087" s="159" t="s">
        <v>6722</v>
      </c>
      <c r="C3087" s="157" t="s">
        <v>6723</v>
      </c>
      <c r="D3087" s="157" t="s">
        <v>6673</v>
      </c>
      <c r="E3087" s="157" t="s">
        <v>656</v>
      </c>
    </row>
    <row r="3088" spans="1:5" x14ac:dyDescent="0.2">
      <c r="A3088" s="157" t="s">
        <v>610</v>
      </c>
      <c r="B3088" s="159" t="s">
        <v>6724</v>
      </c>
      <c r="C3088" s="157" t="s">
        <v>6725</v>
      </c>
      <c r="D3088" s="157" t="s">
        <v>6673</v>
      </c>
      <c r="E3088" s="157" t="s">
        <v>656</v>
      </c>
    </row>
    <row r="3089" spans="1:5" x14ac:dyDescent="0.2">
      <c r="A3089" s="157" t="s">
        <v>610</v>
      </c>
      <c r="B3089" s="159" t="s">
        <v>6726</v>
      </c>
      <c r="C3089" s="157" t="s">
        <v>6727</v>
      </c>
      <c r="D3089" s="157" t="s">
        <v>6673</v>
      </c>
      <c r="E3089" s="157" t="s">
        <v>656</v>
      </c>
    </row>
    <row r="3090" spans="1:5" x14ac:dyDescent="0.2">
      <c r="A3090" s="157" t="s">
        <v>610</v>
      </c>
      <c r="B3090" s="159" t="s">
        <v>6728</v>
      </c>
      <c r="C3090" s="157" t="s">
        <v>6729</v>
      </c>
      <c r="D3090" s="157" t="s">
        <v>6673</v>
      </c>
      <c r="E3090" s="157" t="s">
        <v>656</v>
      </c>
    </row>
    <row r="3091" spans="1:5" x14ac:dyDescent="0.2">
      <c r="A3091" s="157" t="s">
        <v>610</v>
      </c>
      <c r="B3091" s="159" t="s">
        <v>6730</v>
      </c>
      <c r="C3091" s="157" t="s">
        <v>6731</v>
      </c>
      <c r="D3091" s="157" t="s">
        <v>6673</v>
      </c>
      <c r="E3091" s="157" t="s">
        <v>656</v>
      </c>
    </row>
    <row r="3092" spans="1:5" x14ac:dyDescent="0.2">
      <c r="A3092" s="157" t="s">
        <v>610</v>
      </c>
      <c r="B3092" s="159" t="s">
        <v>6732</v>
      </c>
      <c r="C3092" s="157" t="s">
        <v>6733</v>
      </c>
      <c r="D3092" s="157" t="s">
        <v>6673</v>
      </c>
      <c r="E3092" s="157" t="s">
        <v>656</v>
      </c>
    </row>
    <row r="3093" spans="1:5" x14ac:dyDescent="0.2">
      <c r="A3093" s="157" t="s">
        <v>610</v>
      </c>
      <c r="B3093" s="159" t="s">
        <v>6734</v>
      </c>
      <c r="C3093" s="157" t="s">
        <v>6735</v>
      </c>
      <c r="D3093" s="157" t="s">
        <v>6673</v>
      </c>
      <c r="E3093" s="157" t="s">
        <v>656</v>
      </c>
    </row>
    <row r="3094" spans="1:5" x14ac:dyDescent="0.2">
      <c r="A3094" s="157" t="s">
        <v>610</v>
      </c>
      <c r="B3094" s="159" t="s">
        <v>6736</v>
      </c>
      <c r="C3094" s="157" t="s">
        <v>6737</v>
      </c>
      <c r="D3094" s="157" t="s">
        <v>6673</v>
      </c>
      <c r="E3094" s="157" t="s">
        <v>656</v>
      </c>
    </row>
    <row r="3095" spans="1:5" x14ac:dyDescent="0.2">
      <c r="A3095" s="157" t="s">
        <v>610</v>
      </c>
      <c r="B3095" s="159" t="s">
        <v>6738</v>
      </c>
      <c r="C3095" s="157" t="s">
        <v>6739</v>
      </c>
      <c r="D3095" s="157" t="s">
        <v>6673</v>
      </c>
      <c r="E3095" s="157" t="s">
        <v>656</v>
      </c>
    </row>
    <row r="3096" spans="1:5" x14ac:dyDescent="0.2">
      <c r="A3096" s="157" t="s">
        <v>610</v>
      </c>
      <c r="B3096" s="159" t="s">
        <v>6740</v>
      </c>
      <c r="C3096" s="157" t="s">
        <v>6741</v>
      </c>
      <c r="D3096" s="157" t="s">
        <v>6673</v>
      </c>
      <c r="E3096" s="157" t="s">
        <v>656</v>
      </c>
    </row>
    <row r="3097" spans="1:5" x14ac:dyDescent="0.2">
      <c r="A3097" s="157" t="s">
        <v>610</v>
      </c>
      <c r="B3097" s="159" t="s">
        <v>6742</v>
      </c>
      <c r="C3097" s="157" t="s">
        <v>6743</v>
      </c>
      <c r="D3097" s="157" t="s">
        <v>6673</v>
      </c>
      <c r="E3097" s="157" t="s">
        <v>656</v>
      </c>
    </row>
    <row r="3098" spans="1:5" x14ac:dyDescent="0.2">
      <c r="A3098" s="157" t="s">
        <v>610</v>
      </c>
      <c r="B3098" s="159" t="s">
        <v>6744</v>
      </c>
      <c r="C3098" s="157" t="s">
        <v>6745</v>
      </c>
      <c r="D3098" s="157" t="s">
        <v>6673</v>
      </c>
      <c r="E3098" s="157" t="s">
        <v>656</v>
      </c>
    </row>
    <row r="3099" spans="1:5" x14ac:dyDescent="0.2">
      <c r="A3099" s="157" t="s">
        <v>610</v>
      </c>
      <c r="B3099" s="159" t="s">
        <v>6746</v>
      </c>
      <c r="C3099" s="157" t="s">
        <v>6747</v>
      </c>
      <c r="D3099" s="157" t="s">
        <v>6673</v>
      </c>
      <c r="E3099" s="157" t="s">
        <v>656</v>
      </c>
    </row>
    <row r="3100" spans="1:5" x14ac:dyDescent="0.2">
      <c r="A3100" s="157" t="s">
        <v>610</v>
      </c>
      <c r="B3100" s="159" t="s">
        <v>6748</v>
      </c>
      <c r="C3100" s="157" t="s">
        <v>6749</v>
      </c>
      <c r="D3100" s="157" t="s">
        <v>6673</v>
      </c>
      <c r="E3100" s="157" t="s">
        <v>656</v>
      </c>
    </row>
    <row r="3101" spans="1:5" x14ac:dyDescent="0.2">
      <c r="A3101" s="157" t="s">
        <v>610</v>
      </c>
      <c r="B3101" s="159" t="s">
        <v>6750</v>
      </c>
      <c r="C3101" s="157" t="s">
        <v>6751</v>
      </c>
      <c r="D3101" s="157" t="s">
        <v>6673</v>
      </c>
      <c r="E3101" s="157" t="s">
        <v>656</v>
      </c>
    </row>
    <row r="3102" spans="1:5" x14ac:dyDescent="0.2">
      <c r="A3102" s="157" t="s">
        <v>610</v>
      </c>
      <c r="B3102" s="159" t="s">
        <v>6752</v>
      </c>
      <c r="C3102" s="157" t="s">
        <v>6753</v>
      </c>
      <c r="D3102" s="157" t="s">
        <v>6673</v>
      </c>
      <c r="E3102" s="157" t="s">
        <v>656</v>
      </c>
    </row>
    <row r="3103" spans="1:5" x14ac:dyDescent="0.2">
      <c r="A3103" s="157" t="s">
        <v>610</v>
      </c>
      <c r="B3103" s="159" t="s">
        <v>6754</v>
      </c>
      <c r="C3103" s="157" t="s">
        <v>6755</v>
      </c>
      <c r="D3103" s="157" t="s">
        <v>6673</v>
      </c>
      <c r="E3103" s="157" t="s">
        <v>656</v>
      </c>
    </row>
    <row r="3104" spans="1:5" x14ac:dyDescent="0.2">
      <c r="A3104" s="157" t="s">
        <v>610</v>
      </c>
      <c r="B3104" s="159" t="s">
        <v>6756</v>
      </c>
      <c r="C3104" s="157" t="s">
        <v>6757</v>
      </c>
      <c r="D3104" s="157" t="s">
        <v>6673</v>
      </c>
      <c r="E3104" s="157" t="s">
        <v>656</v>
      </c>
    </row>
    <row r="3105" spans="1:5" x14ac:dyDescent="0.2">
      <c r="A3105" s="157" t="s">
        <v>610</v>
      </c>
      <c r="B3105" s="159" t="s">
        <v>6758</v>
      </c>
      <c r="C3105" s="157" t="s">
        <v>6759</v>
      </c>
      <c r="D3105" s="157" t="s">
        <v>6673</v>
      </c>
      <c r="E3105" s="157" t="s">
        <v>656</v>
      </c>
    </row>
    <row r="3106" spans="1:5" x14ac:dyDescent="0.2">
      <c r="A3106" s="157" t="s">
        <v>610</v>
      </c>
      <c r="B3106" s="159" t="s">
        <v>6760</v>
      </c>
      <c r="C3106" s="157" t="s">
        <v>6761</v>
      </c>
      <c r="D3106" s="157" t="s">
        <v>6673</v>
      </c>
      <c r="E3106" s="157" t="s">
        <v>656</v>
      </c>
    </row>
    <row r="3107" spans="1:5" x14ac:dyDescent="0.2">
      <c r="A3107" s="157" t="s">
        <v>610</v>
      </c>
      <c r="B3107" s="159" t="s">
        <v>6762</v>
      </c>
      <c r="C3107" s="157" t="s">
        <v>6763</v>
      </c>
      <c r="D3107" s="157" t="s">
        <v>6673</v>
      </c>
      <c r="E3107" s="157" t="s">
        <v>656</v>
      </c>
    </row>
    <row r="3108" spans="1:5" x14ac:dyDescent="0.2">
      <c r="A3108" s="157" t="s">
        <v>610</v>
      </c>
      <c r="B3108" s="159" t="s">
        <v>6764</v>
      </c>
      <c r="C3108" s="157" t="s">
        <v>6765</v>
      </c>
      <c r="D3108" s="157" t="s">
        <v>6673</v>
      </c>
      <c r="E3108" s="157" t="s">
        <v>656</v>
      </c>
    </row>
    <row r="3109" spans="1:5" x14ac:dyDescent="0.2">
      <c r="A3109" s="157" t="s">
        <v>610</v>
      </c>
      <c r="B3109" s="159" t="s">
        <v>6766</v>
      </c>
      <c r="C3109" s="157" t="s">
        <v>6767</v>
      </c>
      <c r="D3109" s="157" t="s">
        <v>6673</v>
      </c>
      <c r="E3109" s="157" t="s">
        <v>656</v>
      </c>
    </row>
    <row r="3110" spans="1:5" x14ac:dyDescent="0.2">
      <c r="A3110" s="157" t="s">
        <v>610</v>
      </c>
      <c r="B3110" s="159" t="s">
        <v>6768</v>
      </c>
      <c r="C3110" s="157" t="s">
        <v>6769</v>
      </c>
      <c r="D3110" s="157" t="s">
        <v>6673</v>
      </c>
      <c r="E3110" s="157" t="s">
        <v>666</v>
      </c>
    </row>
    <row r="3111" spans="1:5" x14ac:dyDescent="0.2">
      <c r="A3111" s="157" t="s">
        <v>610</v>
      </c>
      <c r="B3111" s="159" t="s">
        <v>6770</v>
      </c>
      <c r="C3111" s="157" t="s">
        <v>6771</v>
      </c>
      <c r="D3111" s="157" t="s">
        <v>6673</v>
      </c>
      <c r="E3111" s="157" t="s">
        <v>656</v>
      </c>
    </row>
    <row r="3112" spans="1:5" x14ac:dyDescent="0.2">
      <c r="A3112" s="157" t="s">
        <v>610</v>
      </c>
      <c r="B3112" s="159" t="s">
        <v>6772</v>
      </c>
      <c r="C3112" s="157" t="s">
        <v>6773</v>
      </c>
      <c r="D3112" s="157" t="s">
        <v>6673</v>
      </c>
      <c r="E3112" s="157" t="s">
        <v>656</v>
      </c>
    </row>
    <row r="3113" spans="1:5" x14ac:dyDescent="0.2">
      <c r="A3113" s="157" t="s">
        <v>610</v>
      </c>
      <c r="B3113" s="159" t="s">
        <v>6774</v>
      </c>
      <c r="C3113" s="157" t="s">
        <v>6775</v>
      </c>
      <c r="D3113" s="157" t="s">
        <v>6673</v>
      </c>
      <c r="E3113" s="157" t="s">
        <v>656</v>
      </c>
    </row>
    <row r="3114" spans="1:5" x14ac:dyDescent="0.2">
      <c r="A3114" s="157" t="s">
        <v>610</v>
      </c>
      <c r="B3114" s="159" t="s">
        <v>6776</v>
      </c>
      <c r="C3114" s="157" t="s">
        <v>6777</v>
      </c>
      <c r="D3114" s="157" t="s">
        <v>6673</v>
      </c>
      <c r="E3114" s="157" t="s">
        <v>656</v>
      </c>
    </row>
    <row r="3115" spans="1:5" x14ac:dyDescent="0.2">
      <c r="A3115" s="157" t="s">
        <v>610</v>
      </c>
      <c r="B3115" s="159" t="s">
        <v>6778</v>
      </c>
      <c r="C3115" s="157" t="s">
        <v>6779</v>
      </c>
      <c r="D3115" s="157" t="s">
        <v>6673</v>
      </c>
      <c r="E3115" s="157" t="s">
        <v>656</v>
      </c>
    </row>
    <row r="3116" spans="1:5" x14ac:dyDescent="0.2">
      <c r="A3116" s="157" t="s">
        <v>610</v>
      </c>
      <c r="B3116" s="159" t="s">
        <v>6780</v>
      </c>
      <c r="C3116" s="157" t="s">
        <v>6781</v>
      </c>
      <c r="D3116" s="157" t="s">
        <v>6673</v>
      </c>
      <c r="E3116" s="157" t="s">
        <v>656</v>
      </c>
    </row>
    <row r="3117" spans="1:5" x14ac:dyDescent="0.2">
      <c r="A3117" s="157" t="s">
        <v>610</v>
      </c>
      <c r="B3117" s="159" t="s">
        <v>6782</v>
      </c>
      <c r="C3117" s="157" t="s">
        <v>6783</v>
      </c>
      <c r="D3117" s="157" t="s">
        <v>6673</v>
      </c>
      <c r="E3117" s="157" t="s">
        <v>656</v>
      </c>
    </row>
    <row r="3118" spans="1:5" x14ac:dyDescent="0.2">
      <c r="A3118" s="157" t="s">
        <v>610</v>
      </c>
      <c r="B3118" s="159" t="s">
        <v>6784</v>
      </c>
      <c r="C3118" s="157" t="s">
        <v>6785</v>
      </c>
      <c r="D3118" s="157" t="s">
        <v>6673</v>
      </c>
      <c r="E3118" s="157" t="s">
        <v>656</v>
      </c>
    </row>
    <row r="3119" spans="1:5" x14ac:dyDescent="0.2">
      <c r="A3119" s="157" t="s">
        <v>610</v>
      </c>
      <c r="B3119" s="159" t="s">
        <v>6786</v>
      </c>
      <c r="C3119" s="157" t="s">
        <v>6787</v>
      </c>
      <c r="D3119" s="157" t="s">
        <v>6673</v>
      </c>
      <c r="E3119" s="157" t="s">
        <v>656</v>
      </c>
    </row>
    <row r="3120" spans="1:5" x14ac:dyDescent="0.2">
      <c r="A3120" s="157" t="s">
        <v>610</v>
      </c>
      <c r="B3120" s="159" t="s">
        <v>6788</v>
      </c>
      <c r="C3120" s="157" t="s">
        <v>6789</v>
      </c>
      <c r="D3120" s="157" t="s">
        <v>6673</v>
      </c>
      <c r="E3120" s="157" t="s">
        <v>656</v>
      </c>
    </row>
    <row r="3121" spans="1:5" x14ac:dyDescent="0.2">
      <c r="A3121" s="157" t="s">
        <v>610</v>
      </c>
      <c r="B3121" s="159" t="s">
        <v>6790</v>
      </c>
      <c r="C3121" s="157" t="s">
        <v>6791</v>
      </c>
      <c r="D3121" s="157" t="s">
        <v>6673</v>
      </c>
      <c r="E3121" s="157" t="s">
        <v>656</v>
      </c>
    </row>
    <row r="3122" spans="1:5" x14ac:dyDescent="0.2">
      <c r="A3122" s="157" t="s">
        <v>610</v>
      </c>
      <c r="B3122" s="159" t="s">
        <v>6792</v>
      </c>
      <c r="C3122" s="157" t="s">
        <v>6793</v>
      </c>
      <c r="D3122" s="157" t="s">
        <v>6673</v>
      </c>
      <c r="E3122" s="157" t="s">
        <v>656</v>
      </c>
    </row>
    <row r="3123" spans="1:5" x14ac:dyDescent="0.2">
      <c r="A3123" s="157" t="s">
        <v>610</v>
      </c>
      <c r="B3123" s="159" t="s">
        <v>6794</v>
      </c>
      <c r="C3123" s="157" t="s">
        <v>6795</v>
      </c>
      <c r="D3123" s="157" t="s">
        <v>6673</v>
      </c>
      <c r="E3123" s="157" t="s">
        <v>656</v>
      </c>
    </row>
    <row r="3124" spans="1:5" x14ac:dyDescent="0.2">
      <c r="A3124" s="157" t="s">
        <v>610</v>
      </c>
      <c r="B3124" s="159" t="s">
        <v>6796</v>
      </c>
      <c r="C3124" s="157" t="s">
        <v>6797</v>
      </c>
      <c r="D3124" s="157" t="s">
        <v>6673</v>
      </c>
      <c r="E3124" s="157" t="s">
        <v>656</v>
      </c>
    </row>
    <row r="3125" spans="1:5" x14ac:dyDescent="0.2">
      <c r="A3125" s="157" t="s">
        <v>610</v>
      </c>
      <c r="B3125" s="159" t="s">
        <v>6798</v>
      </c>
      <c r="C3125" s="157" t="s">
        <v>6799</v>
      </c>
      <c r="D3125" s="157" t="s">
        <v>6673</v>
      </c>
      <c r="E3125" s="157" t="s">
        <v>656</v>
      </c>
    </row>
    <row r="3126" spans="1:5" x14ac:dyDescent="0.2">
      <c r="A3126" s="157" t="s">
        <v>610</v>
      </c>
      <c r="B3126" s="159" t="s">
        <v>6800</v>
      </c>
      <c r="C3126" s="157" t="s">
        <v>6801</v>
      </c>
      <c r="D3126" s="157" t="s">
        <v>6673</v>
      </c>
      <c r="E3126" s="157" t="s">
        <v>656</v>
      </c>
    </row>
    <row r="3127" spans="1:5" x14ac:dyDescent="0.2">
      <c r="A3127" s="157" t="s">
        <v>610</v>
      </c>
      <c r="B3127" s="159" t="s">
        <v>6802</v>
      </c>
      <c r="C3127" s="157" t="s">
        <v>6803</v>
      </c>
      <c r="D3127" s="157" t="s">
        <v>6673</v>
      </c>
      <c r="E3127" s="157" t="s">
        <v>656</v>
      </c>
    </row>
    <row r="3128" spans="1:5" x14ac:dyDescent="0.2">
      <c r="A3128" s="157" t="s">
        <v>610</v>
      </c>
      <c r="B3128" s="159" t="s">
        <v>6804</v>
      </c>
      <c r="C3128" s="157" t="s">
        <v>6805</v>
      </c>
      <c r="D3128" s="157" t="s">
        <v>6673</v>
      </c>
      <c r="E3128" s="157" t="s">
        <v>656</v>
      </c>
    </row>
    <row r="3129" spans="1:5" x14ac:dyDescent="0.2">
      <c r="A3129" s="157" t="s">
        <v>610</v>
      </c>
      <c r="B3129" s="159" t="s">
        <v>6806</v>
      </c>
      <c r="C3129" s="157" t="s">
        <v>6807</v>
      </c>
      <c r="D3129" s="157" t="s">
        <v>6673</v>
      </c>
      <c r="E3129" s="157" t="s">
        <v>656</v>
      </c>
    </row>
    <row r="3130" spans="1:5" x14ac:dyDescent="0.2">
      <c r="A3130" s="157" t="s">
        <v>610</v>
      </c>
      <c r="B3130" s="159" t="s">
        <v>6808</v>
      </c>
      <c r="C3130" s="157" t="s">
        <v>6809</v>
      </c>
      <c r="D3130" s="157" t="s">
        <v>6673</v>
      </c>
      <c r="E3130" s="157" t="s">
        <v>656</v>
      </c>
    </row>
    <row r="3131" spans="1:5" x14ac:dyDescent="0.2">
      <c r="A3131" s="157" t="s">
        <v>610</v>
      </c>
      <c r="B3131" s="159" t="s">
        <v>6810</v>
      </c>
      <c r="C3131" s="157" t="s">
        <v>6811</v>
      </c>
      <c r="D3131" s="157" t="s">
        <v>6673</v>
      </c>
      <c r="E3131" s="157" t="s">
        <v>656</v>
      </c>
    </row>
    <row r="3132" spans="1:5" x14ac:dyDescent="0.2">
      <c r="A3132" s="157" t="s">
        <v>610</v>
      </c>
      <c r="B3132" s="159" t="s">
        <v>6812</v>
      </c>
      <c r="C3132" s="157" t="s">
        <v>6813</v>
      </c>
      <c r="D3132" s="157" t="s">
        <v>6673</v>
      </c>
      <c r="E3132" s="157" t="s">
        <v>656</v>
      </c>
    </row>
    <row r="3133" spans="1:5" x14ac:dyDescent="0.2">
      <c r="A3133" s="157" t="s">
        <v>610</v>
      </c>
      <c r="B3133" s="159" t="s">
        <v>6814</v>
      </c>
      <c r="C3133" s="157" t="s">
        <v>6815</v>
      </c>
      <c r="D3133" s="157" t="s">
        <v>6673</v>
      </c>
      <c r="E3133" s="157" t="s">
        <v>656</v>
      </c>
    </row>
    <row r="3134" spans="1:5" x14ac:dyDescent="0.2">
      <c r="A3134" s="157" t="s">
        <v>610</v>
      </c>
      <c r="B3134" s="159" t="s">
        <v>6816</v>
      </c>
      <c r="C3134" s="157" t="s">
        <v>6817</v>
      </c>
      <c r="D3134" s="157" t="s">
        <v>6673</v>
      </c>
      <c r="E3134" s="157" t="s">
        <v>656</v>
      </c>
    </row>
    <row r="3135" spans="1:5" x14ac:dyDescent="0.2">
      <c r="A3135" s="157" t="s">
        <v>610</v>
      </c>
      <c r="B3135" s="159" t="s">
        <v>6818</v>
      </c>
      <c r="C3135" s="157" t="s">
        <v>6819</v>
      </c>
      <c r="D3135" s="157" t="s">
        <v>6673</v>
      </c>
      <c r="E3135" s="157" t="s">
        <v>656</v>
      </c>
    </row>
    <row r="3136" spans="1:5" x14ac:dyDescent="0.2">
      <c r="A3136" s="157" t="s">
        <v>610</v>
      </c>
      <c r="B3136" s="159" t="s">
        <v>6820</v>
      </c>
      <c r="C3136" s="157" t="s">
        <v>6821</v>
      </c>
      <c r="D3136" s="157" t="s">
        <v>6673</v>
      </c>
      <c r="E3136" s="157" t="s">
        <v>656</v>
      </c>
    </row>
    <row r="3137" spans="1:5" x14ac:dyDescent="0.2">
      <c r="A3137" s="157" t="s">
        <v>610</v>
      </c>
      <c r="B3137" s="159" t="s">
        <v>6822</v>
      </c>
      <c r="C3137" s="157" t="s">
        <v>6823</v>
      </c>
      <c r="D3137" s="157" t="s">
        <v>6673</v>
      </c>
      <c r="E3137" s="157" t="s">
        <v>656</v>
      </c>
    </row>
    <row r="3138" spans="1:5" x14ac:dyDescent="0.2">
      <c r="A3138" s="157" t="s">
        <v>610</v>
      </c>
      <c r="B3138" s="159" t="s">
        <v>6824</v>
      </c>
      <c r="C3138" s="157" t="s">
        <v>6825</v>
      </c>
      <c r="D3138" s="157" t="s">
        <v>6673</v>
      </c>
      <c r="E3138" s="157" t="s">
        <v>656</v>
      </c>
    </row>
    <row r="3139" spans="1:5" x14ac:dyDescent="0.2">
      <c r="A3139" s="157" t="s">
        <v>610</v>
      </c>
      <c r="B3139" s="159" t="s">
        <v>6826</v>
      </c>
      <c r="C3139" s="157" t="s">
        <v>6827</v>
      </c>
      <c r="D3139" s="157" t="s">
        <v>6673</v>
      </c>
      <c r="E3139" s="157" t="s">
        <v>656</v>
      </c>
    </row>
    <row r="3140" spans="1:5" x14ac:dyDescent="0.2">
      <c r="A3140" s="157" t="s">
        <v>610</v>
      </c>
      <c r="B3140" s="159" t="s">
        <v>6828</v>
      </c>
      <c r="C3140" s="157" t="s">
        <v>6829</v>
      </c>
      <c r="D3140" s="157" t="s">
        <v>6830</v>
      </c>
      <c r="E3140" s="157" t="s">
        <v>613</v>
      </c>
    </row>
    <row r="3141" spans="1:5" x14ac:dyDescent="0.2">
      <c r="A3141" s="157" t="s">
        <v>610</v>
      </c>
      <c r="B3141" s="159" t="s">
        <v>6831</v>
      </c>
      <c r="C3141" s="157" t="s">
        <v>6832</v>
      </c>
      <c r="D3141" s="157" t="s">
        <v>6830</v>
      </c>
      <c r="E3141" s="157" t="s">
        <v>613</v>
      </c>
    </row>
    <row r="3142" spans="1:5" x14ac:dyDescent="0.2">
      <c r="A3142" s="157" t="s">
        <v>610</v>
      </c>
      <c r="B3142" s="159" t="s">
        <v>6833</v>
      </c>
      <c r="C3142" s="157" t="s">
        <v>954</v>
      </c>
      <c r="D3142" s="157" t="s">
        <v>6830</v>
      </c>
      <c r="E3142" s="157" t="s">
        <v>613</v>
      </c>
    </row>
    <row r="3143" spans="1:5" x14ac:dyDescent="0.2">
      <c r="A3143" s="157" t="s">
        <v>610</v>
      </c>
      <c r="B3143" s="159" t="s">
        <v>6834</v>
      </c>
      <c r="C3143" s="157" t="s">
        <v>6835</v>
      </c>
      <c r="D3143" s="157" t="s">
        <v>6836</v>
      </c>
      <c r="E3143" s="157" t="s">
        <v>613</v>
      </c>
    </row>
    <row r="3144" spans="1:5" x14ac:dyDescent="0.2">
      <c r="A3144" s="157" t="s">
        <v>610</v>
      </c>
      <c r="B3144" s="159" t="s">
        <v>6837</v>
      </c>
      <c r="C3144" s="157" t="s">
        <v>6838</v>
      </c>
      <c r="D3144" s="157" t="s">
        <v>6839</v>
      </c>
      <c r="E3144" s="157" t="s">
        <v>613</v>
      </c>
    </row>
    <row r="3145" spans="1:5" x14ac:dyDescent="0.2">
      <c r="A3145" s="157" t="s">
        <v>610</v>
      </c>
      <c r="B3145" s="159" t="s">
        <v>6840</v>
      </c>
      <c r="C3145" s="157" t="s">
        <v>6841</v>
      </c>
      <c r="D3145" s="157" t="s">
        <v>6839</v>
      </c>
      <c r="E3145" s="157" t="s">
        <v>666</v>
      </c>
    </row>
    <row r="3146" spans="1:5" x14ac:dyDescent="0.2">
      <c r="A3146" s="157" t="s">
        <v>610</v>
      </c>
      <c r="B3146" s="159" t="s">
        <v>6842</v>
      </c>
      <c r="C3146" s="157" t="s">
        <v>6843</v>
      </c>
      <c r="D3146" s="157" t="s">
        <v>6844</v>
      </c>
      <c r="E3146" s="157" t="s">
        <v>613</v>
      </c>
    </row>
    <row r="3147" spans="1:5" x14ac:dyDescent="0.2">
      <c r="A3147" s="157" t="s">
        <v>610</v>
      </c>
      <c r="B3147" s="159" t="s">
        <v>6845</v>
      </c>
      <c r="C3147" s="157" t="s">
        <v>6846</v>
      </c>
      <c r="D3147" s="157" t="s">
        <v>6844</v>
      </c>
      <c r="E3147" s="157" t="s">
        <v>666</v>
      </c>
    </row>
    <row r="3148" spans="1:5" x14ac:dyDescent="0.2">
      <c r="A3148" s="157" t="s">
        <v>610</v>
      </c>
      <c r="B3148" s="159" t="s">
        <v>6847</v>
      </c>
      <c r="C3148" s="157" t="s">
        <v>6848</v>
      </c>
      <c r="D3148" s="157" t="s">
        <v>6849</v>
      </c>
      <c r="E3148" s="157" t="s">
        <v>613</v>
      </c>
    </row>
    <row r="3149" spans="1:5" x14ac:dyDescent="0.2">
      <c r="A3149" s="157" t="s">
        <v>610</v>
      </c>
      <c r="B3149" s="159" t="s">
        <v>6850</v>
      </c>
      <c r="C3149" s="157" t="s">
        <v>6851</v>
      </c>
      <c r="D3149" s="157" t="s">
        <v>6849</v>
      </c>
      <c r="E3149" s="157" t="s">
        <v>666</v>
      </c>
    </row>
    <row r="3150" spans="1:5" x14ac:dyDescent="0.2">
      <c r="A3150" s="157" t="s">
        <v>610</v>
      </c>
      <c r="B3150" s="159" t="s">
        <v>6852</v>
      </c>
      <c r="C3150" s="157" t="s">
        <v>6853</v>
      </c>
      <c r="D3150" s="157" t="s">
        <v>6854</v>
      </c>
      <c r="E3150" s="157" t="s">
        <v>656</v>
      </c>
    </row>
    <row r="3151" spans="1:5" x14ac:dyDescent="0.2">
      <c r="A3151" s="157" t="s">
        <v>610</v>
      </c>
      <c r="B3151" s="159" t="s">
        <v>6855</v>
      </c>
      <c r="C3151" s="157" t="s">
        <v>2918</v>
      </c>
      <c r="D3151" s="157" t="s">
        <v>6854</v>
      </c>
      <c r="E3151" s="157" t="s">
        <v>656</v>
      </c>
    </row>
    <row r="3152" spans="1:5" x14ac:dyDescent="0.2">
      <c r="A3152" s="157" t="s">
        <v>610</v>
      </c>
      <c r="B3152" s="159" t="s">
        <v>6856</v>
      </c>
      <c r="C3152" s="157" t="s">
        <v>6857</v>
      </c>
      <c r="D3152" s="157" t="s">
        <v>6854</v>
      </c>
      <c r="E3152" s="157" t="s">
        <v>656</v>
      </c>
    </row>
    <row r="3153" spans="1:5" x14ac:dyDescent="0.2">
      <c r="A3153" s="157" t="s">
        <v>610</v>
      </c>
      <c r="B3153" s="159" t="s">
        <v>6858</v>
      </c>
      <c r="C3153" s="157" t="s">
        <v>6859</v>
      </c>
      <c r="D3153" s="157" t="s">
        <v>6854</v>
      </c>
      <c r="E3153" s="157" t="s">
        <v>656</v>
      </c>
    </row>
    <row r="3154" spans="1:5" x14ac:dyDescent="0.2">
      <c r="A3154" s="157" t="s">
        <v>610</v>
      </c>
      <c r="B3154" s="159" t="s">
        <v>6860</v>
      </c>
      <c r="C3154" s="157" t="s">
        <v>6861</v>
      </c>
      <c r="D3154" s="157" t="s">
        <v>6862</v>
      </c>
      <c r="E3154" s="157" t="s">
        <v>656</v>
      </c>
    </row>
    <row r="3155" spans="1:5" x14ac:dyDescent="0.2">
      <c r="A3155" s="157" t="s">
        <v>610</v>
      </c>
      <c r="B3155" s="159" t="s">
        <v>6863</v>
      </c>
      <c r="C3155" s="157" t="s">
        <v>6864</v>
      </c>
      <c r="D3155" s="157" t="s">
        <v>6862</v>
      </c>
      <c r="E3155" s="157" t="s">
        <v>656</v>
      </c>
    </row>
    <row r="3156" spans="1:5" x14ac:dyDescent="0.2">
      <c r="A3156" s="157" t="s">
        <v>610</v>
      </c>
      <c r="B3156" s="159" t="s">
        <v>6865</v>
      </c>
      <c r="C3156" s="157" t="s">
        <v>6866</v>
      </c>
      <c r="D3156" s="157" t="s">
        <v>6862</v>
      </c>
      <c r="E3156" s="157" t="s">
        <v>656</v>
      </c>
    </row>
    <row r="3157" spans="1:5" x14ac:dyDescent="0.2">
      <c r="A3157" s="157" t="s">
        <v>610</v>
      </c>
      <c r="B3157" s="159" t="s">
        <v>6867</v>
      </c>
      <c r="C3157" s="157" t="s">
        <v>6868</v>
      </c>
      <c r="D3157" s="157" t="s">
        <v>6862</v>
      </c>
      <c r="E3157" s="157" t="s">
        <v>656</v>
      </c>
    </row>
    <row r="3158" spans="1:5" x14ac:dyDescent="0.2">
      <c r="A3158" s="157" t="s">
        <v>610</v>
      </c>
      <c r="B3158" s="159" t="s">
        <v>6869</v>
      </c>
      <c r="C3158" s="157" t="s">
        <v>6870</v>
      </c>
      <c r="D3158" s="157" t="s">
        <v>6862</v>
      </c>
      <c r="E3158" s="157" t="s">
        <v>656</v>
      </c>
    </row>
    <row r="3159" spans="1:5" x14ac:dyDescent="0.2">
      <c r="A3159" s="157" t="s">
        <v>610</v>
      </c>
      <c r="B3159" s="159" t="s">
        <v>6871</v>
      </c>
      <c r="C3159" s="157" t="s">
        <v>6872</v>
      </c>
      <c r="D3159" s="157" t="s">
        <v>6862</v>
      </c>
      <c r="E3159" s="157" t="s">
        <v>656</v>
      </c>
    </row>
    <row r="3160" spans="1:5" x14ac:dyDescent="0.2">
      <c r="A3160" s="157" t="s">
        <v>610</v>
      </c>
      <c r="B3160" s="159" t="s">
        <v>6873</v>
      </c>
      <c r="C3160" s="157" t="s">
        <v>6874</v>
      </c>
      <c r="D3160" s="157" t="s">
        <v>6862</v>
      </c>
      <c r="E3160" s="157" t="s">
        <v>656</v>
      </c>
    </row>
    <row r="3161" spans="1:5" x14ac:dyDescent="0.2">
      <c r="A3161" s="157" t="s">
        <v>610</v>
      </c>
      <c r="B3161" s="159" t="s">
        <v>6875</v>
      </c>
      <c r="C3161" s="157" t="s">
        <v>6876</v>
      </c>
      <c r="D3161" s="157" t="s">
        <v>6862</v>
      </c>
      <c r="E3161" s="157" t="s">
        <v>656</v>
      </c>
    </row>
    <row r="3162" spans="1:5" x14ac:dyDescent="0.2">
      <c r="A3162" s="157" t="s">
        <v>610</v>
      </c>
      <c r="B3162" s="159" t="s">
        <v>6877</v>
      </c>
      <c r="C3162" s="157" t="s">
        <v>6878</v>
      </c>
      <c r="D3162" s="157" t="s">
        <v>6862</v>
      </c>
      <c r="E3162" s="157" t="s">
        <v>656</v>
      </c>
    </row>
    <row r="3163" spans="1:5" x14ac:dyDescent="0.2">
      <c r="A3163" s="157" t="s">
        <v>610</v>
      </c>
      <c r="B3163" s="159" t="s">
        <v>6879</v>
      </c>
      <c r="C3163" s="157" t="s">
        <v>6880</v>
      </c>
      <c r="D3163" s="157" t="s">
        <v>6862</v>
      </c>
      <c r="E3163" s="157" t="s">
        <v>656</v>
      </c>
    </row>
    <row r="3164" spans="1:5" x14ac:dyDescent="0.2">
      <c r="A3164" s="157" t="s">
        <v>610</v>
      </c>
      <c r="B3164" s="159" t="s">
        <v>6881</v>
      </c>
      <c r="C3164" s="157" t="s">
        <v>6882</v>
      </c>
      <c r="D3164" s="157" t="s">
        <v>6862</v>
      </c>
      <c r="E3164" s="157" t="s">
        <v>656</v>
      </c>
    </row>
    <row r="3165" spans="1:5" x14ac:dyDescent="0.2">
      <c r="A3165" s="157" t="s">
        <v>610</v>
      </c>
      <c r="B3165" s="159" t="s">
        <v>6883</v>
      </c>
      <c r="C3165" s="157" t="s">
        <v>6884</v>
      </c>
      <c r="D3165" s="157" t="s">
        <v>6862</v>
      </c>
      <c r="E3165" s="157" t="s">
        <v>656</v>
      </c>
    </row>
    <row r="3166" spans="1:5" x14ac:dyDescent="0.2">
      <c r="A3166" s="157" t="s">
        <v>610</v>
      </c>
      <c r="B3166" s="159" t="s">
        <v>6885</v>
      </c>
      <c r="C3166" s="157" t="s">
        <v>6886</v>
      </c>
      <c r="D3166" s="157" t="s">
        <v>6862</v>
      </c>
      <c r="E3166" s="157" t="s">
        <v>656</v>
      </c>
    </row>
    <row r="3167" spans="1:5" x14ac:dyDescent="0.2">
      <c r="A3167" s="157" t="s">
        <v>610</v>
      </c>
      <c r="B3167" s="159" t="s">
        <v>6887</v>
      </c>
      <c r="C3167" s="157" t="s">
        <v>6888</v>
      </c>
      <c r="D3167" s="157" t="s">
        <v>6862</v>
      </c>
      <c r="E3167" s="157" t="s">
        <v>656</v>
      </c>
    </row>
    <row r="3168" spans="1:5" x14ac:dyDescent="0.2">
      <c r="A3168" s="157" t="s">
        <v>610</v>
      </c>
      <c r="B3168" s="159" t="s">
        <v>6889</v>
      </c>
      <c r="C3168" s="157" t="s">
        <v>6890</v>
      </c>
      <c r="D3168" s="157" t="s">
        <v>6862</v>
      </c>
      <c r="E3168" s="157" t="s">
        <v>656</v>
      </c>
    </row>
    <row r="3169" spans="1:5" x14ac:dyDescent="0.2">
      <c r="A3169" s="157" t="s">
        <v>610</v>
      </c>
      <c r="B3169" s="159" t="s">
        <v>6891</v>
      </c>
      <c r="C3169" s="157" t="s">
        <v>6892</v>
      </c>
      <c r="D3169" s="157" t="s">
        <v>6893</v>
      </c>
      <c r="E3169" s="157" t="s">
        <v>656</v>
      </c>
    </row>
    <row r="3170" spans="1:5" x14ac:dyDescent="0.2">
      <c r="A3170" s="157" t="s">
        <v>610</v>
      </c>
      <c r="B3170" s="159" t="s">
        <v>6894</v>
      </c>
      <c r="C3170" s="157" t="s">
        <v>6895</v>
      </c>
      <c r="D3170" s="157" t="s">
        <v>6893</v>
      </c>
      <c r="E3170" s="157" t="s">
        <v>656</v>
      </c>
    </row>
    <row r="3171" spans="1:5" x14ac:dyDescent="0.2">
      <c r="A3171" s="157" t="s">
        <v>610</v>
      </c>
      <c r="B3171" s="159" t="s">
        <v>6896</v>
      </c>
      <c r="C3171" s="157" t="s">
        <v>6897</v>
      </c>
      <c r="D3171" s="157" t="s">
        <v>6893</v>
      </c>
      <c r="E3171" s="157" t="s">
        <v>656</v>
      </c>
    </row>
    <row r="3172" spans="1:5" x14ac:dyDescent="0.2">
      <c r="A3172" s="157" t="s">
        <v>610</v>
      </c>
      <c r="B3172" s="159" t="s">
        <v>6898</v>
      </c>
      <c r="C3172" s="157" t="s">
        <v>6899</v>
      </c>
      <c r="D3172" s="157" t="s">
        <v>6900</v>
      </c>
      <c r="E3172" s="157" t="s">
        <v>656</v>
      </c>
    </row>
    <row r="3173" spans="1:5" x14ac:dyDescent="0.2">
      <c r="A3173" s="157" t="s">
        <v>610</v>
      </c>
      <c r="B3173" s="159" t="s">
        <v>6901</v>
      </c>
      <c r="C3173" s="157" t="s">
        <v>6902</v>
      </c>
      <c r="D3173" s="157" t="s">
        <v>6903</v>
      </c>
      <c r="E3173" s="157" t="s">
        <v>656</v>
      </c>
    </row>
    <row r="3174" spans="1:5" x14ac:dyDescent="0.2">
      <c r="A3174" s="157" t="s">
        <v>610</v>
      </c>
      <c r="B3174" s="159" t="s">
        <v>6904</v>
      </c>
      <c r="C3174" s="157" t="s">
        <v>6905</v>
      </c>
      <c r="D3174" s="157" t="s">
        <v>6906</v>
      </c>
      <c r="E3174" s="157" t="s">
        <v>613</v>
      </c>
    </row>
    <row r="3175" spans="1:5" x14ac:dyDescent="0.2">
      <c r="A3175" s="157" t="s">
        <v>610</v>
      </c>
      <c r="B3175" s="159" t="s">
        <v>6907</v>
      </c>
      <c r="C3175" s="157" t="s">
        <v>6908</v>
      </c>
      <c r="D3175" s="157" t="s">
        <v>6906</v>
      </c>
      <c r="E3175" s="157" t="s">
        <v>613</v>
      </c>
    </row>
    <row r="3176" spans="1:5" x14ac:dyDescent="0.2">
      <c r="A3176" s="157" t="s">
        <v>610</v>
      </c>
      <c r="B3176" s="159" t="s">
        <v>6909</v>
      </c>
      <c r="C3176" s="157" t="s">
        <v>6910</v>
      </c>
      <c r="D3176" s="157" t="s">
        <v>6906</v>
      </c>
      <c r="E3176" s="157" t="s">
        <v>613</v>
      </c>
    </row>
    <row r="3177" spans="1:5" x14ac:dyDescent="0.2">
      <c r="A3177" s="157" t="s">
        <v>610</v>
      </c>
      <c r="B3177" s="159" t="s">
        <v>6911</v>
      </c>
      <c r="C3177" s="157" t="s">
        <v>6912</v>
      </c>
      <c r="D3177" s="157" t="s">
        <v>6906</v>
      </c>
      <c r="E3177" s="157" t="s">
        <v>613</v>
      </c>
    </row>
    <row r="3178" spans="1:5" x14ac:dyDescent="0.2">
      <c r="A3178" s="157" t="s">
        <v>610</v>
      </c>
      <c r="B3178" s="159" t="s">
        <v>6913</v>
      </c>
      <c r="C3178" s="157" t="s">
        <v>6914</v>
      </c>
      <c r="D3178" s="157" t="s">
        <v>6906</v>
      </c>
      <c r="E3178" s="157" t="s">
        <v>613</v>
      </c>
    </row>
    <row r="3179" spans="1:5" x14ac:dyDescent="0.2">
      <c r="A3179" s="157" t="s">
        <v>610</v>
      </c>
      <c r="B3179" s="159" t="s">
        <v>6915</v>
      </c>
      <c r="C3179" s="157" t="s">
        <v>6916</v>
      </c>
      <c r="D3179" s="157" t="s">
        <v>6906</v>
      </c>
      <c r="E3179" s="157" t="s">
        <v>613</v>
      </c>
    </row>
    <row r="3180" spans="1:5" x14ac:dyDescent="0.2">
      <c r="A3180" s="157" t="s">
        <v>610</v>
      </c>
      <c r="B3180" s="159" t="s">
        <v>6917</v>
      </c>
      <c r="C3180" s="157" t="s">
        <v>6918</v>
      </c>
      <c r="D3180" s="157" t="s">
        <v>6906</v>
      </c>
      <c r="E3180" s="157" t="s">
        <v>613</v>
      </c>
    </row>
    <row r="3181" spans="1:5" x14ac:dyDescent="0.2">
      <c r="A3181" s="157" t="s">
        <v>610</v>
      </c>
      <c r="B3181" s="159" t="s">
        <v>6919</v>
      </c>
      <c r="C3181" s="157" t="s">
        <v>6920</v>
      </c>
      <c r="D3181" s="157" t="s">
        <v>6906</v>
      </c>
      <c r="E3181" s="157" t="s">
        <v>613</v>
      </c>
    </row>
    <row r="3182" spans="1:5" x14ac:dyDescent="0.2">
      <c r="A3182" s="157" t="s">
        <v>610</v>
      </c>
      <c r="B3182" s="159" t="s">
        <v>6921</v>
      </c>
      <c r="C3182" s="157" t="s">
        <v>6922</v>
      </c>
      <c r="D3182" s="157" t="s">
        <v>6906</v>
      </c>
      <c r="E3182" s="157" t="s">
        <v>613</v>
      </c>
    </row>
    <row r="3183" spans="1:5" x14ac:dyDescent="0.2">
      <c r="A3183" s="157" t="s">
        <v>610</v>
      </c>
      <c r="B3183" s="159" t="s">
        <v>6923</v>
      </c>
      <c r="C3183" s="157" t="s">
        <v>6924</v>
      </c>
      <c r="D3183" s="157" t="s">
        <v>6906</v>
      </c>
      <c r="E3183" s="157" t="s">
        <v>656</v>
      </c>
    </row>
    <row r="3184" spans="1:5" x14ac:dyDescent="0.2">
      <c r="A3184" s="157" t="s">
        <v>610</v>
      </c>
      <c r="B3184" s="159" t="s">
        <v>6925</v>
      </c>
      <c r="C3184" s="157" t="s">
        <v>6926</v>
      </c>
      <c r="D3184" s="157" t="s">
        <v>6906</v>
      </c>
      <c r="E3184" s="157" t="s">
        <v>613</v>
      </c>
    </row>
    <row r="3185" spans="1:5" x14ac:dyDescent="0.2">
      <c r="A3185" s="157" t="s">
        <v>610</v>
      </c>
      <c r="B3185" s="159" t="s">
        <v>6927</v>
      </c>
      <c r="C3185" s="157" t="s">
        <v>6928</v>
      </c>
      <c r="D3185" s="157" t="s">
        <v>6906</v>
      </c>
      <c r="E3185" s="157" t="s">
        <v>613</v>
      </c>
    </row>
    <row r="3186" spans="1:5" x14ac:dyDescent="0.2">
      <c r="A3186" s="157" t="s">
        <v>610</v>
      </c>
      <c r="B3186" s="159" t="s">
        <v>6929</v>
      </c>
      <c r="C3186" s="157" t="s">
        <v>6930</v>
      </c>
      <c r="D3186" s="157" t="s">
        <v>6906</v>
      </c>
      <c r="E3186" s="157" t="s">
        <v>656</v>
      </c>
    </row>
    <row r="3187" spans="1:5" x14ac:dyDescent="0.2">
      <c r="A3187" s="157" t="s">
        <v>610</v>
      </c>
      <c r="B3187" s="159" t="s">
        <v>6931</v>
      </c>
      <c r="C3187" s="157" t="s">
        <v>6932</v>
      </c>
      <c r="D3187" s="157" t="s">
        <v>6906</v>
      </c>
      <c r="E3187" s="157" t="s">
        <v>656</v>
      </c>
    </row>
    <row r="3188" spans="1:5" x14ac:dyDescent="0.2">
      <c r="A3188" s="157" t="s">
        <v>610</v>
      </c>
      <c r="B3188" s="159" t="s">
        <v>6933</v>
      </c>
      <c r="C3188" s="157" t="s">
        <v>6934</v>
      </c>
      <c r="D3188" s="157" t="s">
        <v>6906</v>
      </c>
      <c r="E3188" s="157" t="s">
        <v>656</v>
      </c>
    </row>
    <row r="3189" spans="1:5" x14ac:dyDescent="0.2">
      <c r="A3189" s="157" t="s">
        <v>610</v>
      </c>
      <c r="B3189" s="159" t="s">
        <v>6935</v>
      </c>
      <c r="C3189" s="157" t="s">
        <v>6936</v>
      </c>
      <c r="D3189" s="157" t="s">
        <v>6937</v>
      </c>
      <c r="E3189" s="157" t="s">
        <v>613</v>
      </c>
    </row>
    <row r="3190" spans="1:5" x14ac:dyDescent="0.2">
      <c r="A3190" s="157" t="s">
        <v>610</v>
      </c>
      <c r="B3190" s="159" t="s">
        <v>6938</v>
      </c>
      <c r="C3190" s="157" t="s">
        <v>5914</v>
      </c>
      <c r="D3190" s="157" t="s">
        <v>6937</v>
      </c>
      <c r="E3190" s="157" t="s">
        <v>613</v>
      </c>
    </row>
    <row r="3191" spans="1:5" x14ac:dyDescent="0.2">
      <c r="A3191" s="157" t="s">
        <v>610</v>
      </c>
      <c r="B3191" s="159" t="s">
        <v>6939</v>
      </c>
      <c r="C3191" s="157" t="s">
        <v>6940</v>
      </c>
      <c r="D3191" s="157" t="s">
        <v>6937</v>
      </c>
      <c r="E3191" s="157" t="s">
        <v>613</v>
      </c>
    </row>
    <row r="3192" spans="1:5" x14ac:dyDescent="0.2">
      <c r="A3192" s="157" t="s">
        <v>610</v>
      </c>
      <c r="B3192" s="159" t="s">
        <v>6941</v>
      </c>
      <c r="C3192" s="157" t="s">
        <v>6942</v>
      </c>
      <c r="D3192" s="157" t="s">
        <v>6937</v>
      </c>
      <c r="E3192" s="157" t="s">
        <v>613</v>
      </c>
    </row>
    <row r="3193" spans="1:5" x14ac:dyDescent="0.2">
      <c r="A3193" s="157" t="s">
        <v>610</v>
      </c>
      <c r="B3193" s="159" t="s">
        <v>6943</v>
      </c>
      <c r="C3193" s="157" t="s">
        <v>6944</v>
      </c>
      <c r="D3193" s="157" t="s">
        <v>6937</v>
      </c>
      <c r="E3193" s="157" t="s">
        <v>613</v>
      </c>
    </row>
    <row r="3194" spans="1:5" x14ac:dyDescent="0.2">
      <c r="A3194" s="157" t="s">
        <v>610</v>
      </c>
      <c r="B3194" s="159" t="s">
        <v>6945</v>
      </c>
      <c r="C3194" s="157" t="s">
        <v>3028</v>
      </c>
      <c r="D3194" s="157" t="s">
        <v>6946</v>
      </c>
      <c r="E3194" s="157" t="s">
        <v>613</v>
      </c>
    </row>
    <row r="3195" spans="1:5" x14ac:dyDescent="0.2">
      <c r="A3195" s="157" t="s">
        <v>610</v>
      </c>
      <c r="B3195" s="159" t="s">
        <v>6947</v>
      </c>
      <c r="C3195" s="157" t="s">
        <v>2385</v>
      </c>
      <c r="D3195" s="157" t="s">
        <v>6948</v>
      </c>
      <c r="E3195" s="157" t="s">
        <v>613</v>
      </c>
    </row>
    <row r="3196" spans="1:5" x14ac:dyDescent="0.2">
      <c r="A3196" s="157" t="s">
        <v>610</v>
      </c>
      <c r="B3196" s="159" t="s">
        <v>6949</v>
      </c>
      <c r="C3196" s="157" t="s">
        <v>1926</v>
      </c>
      <c r="D3196" s="157" t="s">
        <v>6948</v>
      </c>
      <c r="E3196" s="157" t="s">
        <v>613</v>
      </c>
    </row>
    <row r="3197" spans="1:5" x14ac:dyDescent="0.2">
      <c r="A3197" s="157" t="s">
        <v>610</v>
      </c>
      <c r="B3197" s="159" t="s">
        <v>6950</v>
      </c>
      <c r="C3197" s="157" t="s">
        <v>6951</v>
      </c>
      <c r="D3197" s="157" t="s">
        <v>6948</v>
      </c>
      <c r="E3197" s="157" t="s">
        <v>613</v>
      </c>
    </row>
    <row r="3198" spans="1:5" x14ac:dyDescent="0.2">
      <c r="A3198" s="157" t="s">
        <v>610</v>
      </c>
      <c r="B3198" s="159" t="s">
        <v>6952</v>
      </c>
      <c r="C3198" s="157" t="s">
        <v>540</v>
      </c>
      <c r="D3198" s="157" t="s">
        <v>6953</v>
      </c>
      <c r="E3198" s="157" t="s">
        <v>613</v>
      </c>
    </row>
    <row r="3199" spans="1:5" x14ac:dyDescent="0.2">
      <c r="A3199" s="157" t="s">
        <v>610</v>
      </c>
      <c r="B3199" s="159" t="s">
        <v>6954</v>
      </c>
      <c r="C3199" s="157" t="s">
        <v>6955</v>
      </c>
      <c r="D3199" s="157" t="s">
        <v>6956</v>
      </c>
      <c r="E3199" s="157" t="s">
        <v>656</v>
      </c>
    </row>
    <row r="3200" spans="1:5" x14ac:dyDescent="0.2">
      <c r="A3200" s="157" t="s">
        <v>610</v>
      </c>
      <c r="B3200" s="159" t="s">
        <v>6957</v>
      </c>
      <c r="C3200" s="157" t="s">
        <v>6958</v>
      </c>
      <c r="D3200" s="157" t="s">
        <v>6956</v>
      </c>
      <c r="E3200" s="157" t="s">
        <v>613</v>
      </c>
    </row>
    <row r="3201" spans="1:5" x14ac:dyDescent="0.2">
      <c r="A3201" s="157" t="s">
        <v>610</v>
      </c>
      <c r="B3201" s="159" t="s">
        <v>6959</v>
      </c>
      <c r="C3201" s="157" t="s">
        <v>6960</v>
      </c>
      <c r="D3201" s="157" t="s">
        <v>6956</v>
      </c>
      <c r="E3201" s="157" t="s">
        <v>656</v>
      </c>
    </row>
    <row r="3202" spans="1:5" x14ac:dyDescent="0.2">
      <c r="A3202" s="157" t="s">
        <v>610</v>
      </c>
      <c r="B3202" s="159" t="s">
        <v>6961</v>
      </c>
      <c r="C3202" s="157" t="s">
        <v>6962</v>
      </c>
      <c r="D3202" s="157" t="s">
        <v>6956</v>
      </c>
      <c r="E3202" s="157" t="s">
        <v>656</v>
      </c>
    </row>
    <row r="3203" spans="1:5" x14ac:dyDescent="0.2">
      <c r="A3203" s="157" t="s">
        <v>610</v>
      </c>
      <c r="B3203" s="159" t="s">
        <v>6963</v>
      </c>
      <c r="C3203" s="157" t="s">
        <v>6964</v>
      </c>
      <c r="D3203" s="157" t="s">
        <v>6956</v>
      </c>
      <c r="E3203" s="157" t="s">
        <v>656</v>
      </c>
    </row>
    <row r="3204" spans="1:5" x14ac:dyDescent="0.2">
      <c r="A3204" s="157" t="s">
        <v>610</v>
      </c>
      <c r="B3204" s="159" t="s">
        <v>6965</v>
      </c>
      <c r="C3204" s="157" t="s">
        <v>6966</v>
      </c>
      <c r="D3204" s="157" t="s">
        <v>6956</v>
      </c>
      <c r="E3204" s="157" t="s">
        <v>656</v>
      </c>
    </row>
    <row r="3205" spans="1:5" x14ac:dyDescent="0.2">
      <c r="A3205" s="157" t="s">
        <v>610</v>
      </c>
      <c r="B3205" s="159" t="s">
        <v>6967</v>
      </c>
      <c r="C3205" s="157" t="s">
        <v>6968</v>
      </c>
      <c r="D3205" s="157" t="s">
        <v>6969</v>
      </c>
      <c r="E3205" s="157" t="s">
        <v>613</v>
      </c>
    </row>
    <row r="3206" spans="1:5" x14ac:dyDescent="0.2">
      <c r="A3206" s="157" t="s">
        <v>610</v>
      </c>
      <c r="B3206" s="159" t="s">
        <v>6970</v>
      </c>
      <c r="C3206" s="157" t="s">
        <v>414</v>
      </c>
      <c r="D3206" s="157" t="s">
        <v>6969</v>
      </c>
      <c r="E3206" s="157" t="s">
        <v>656</v>
      </c>
    </row>
    <row r="3207" spans="1:5" x14ac:dyDescent="0.2">
      <c r="A3207" s="157" t="s">
        <v>610</v>
      </c>
      <c r="B3207" s="159" t="s">
        <v>6971</v>
      </c>
      <c r="C3207" s="157" t="s">
        <v>752</v>
      </c>
      <c r="D3207" s="157" t="s">
        <v>6969</v>
      </c>
      <c r="E3207" s="157" t="s">
        <v>656</v>
      </c>
    </row>
    <row r="3208" spans="1:5" x14ac:dyDescent="0.2">
      <c r="A3208" s="157" t="s">
        <v>610</v>
      </c>
      <c r="B3208" s="159" t="s">
        <v>6972</v>
      </c>
      <c r="C3208" s="157" t="s">
        <v>6973</v>
      </c>
      <c r="D3208" s="157" t="s">
        <v>6969</v>
      </c>
      <c r="E3208" s="157" t="s">
        <v>656</v>
      </c>
    </row>
    <row r="3209" spans="1:5" x14ac:dyDescent="0.2">
      <c r="A3209" s="157" t="s">
        <v>610</v>
      </c>
      <c r="B3209" s="159" t="s">
        <v>6974</v>
      </c>
      <c r="C3209" s="157" t="s">
        <v>6975</v>
      </c>
      <c r="D3209" s="157" t="s">
        <v>6969</v>
      </c>
      <c r="E3209" s="157" t="s">
        <v>656</v>
      </c>
    </row>
    <row r="3210" spans="1:5" x14ac:dyDescent="0.2">
      <c r="A3210" s="157" t="s">
        <v>610</v>
      </c>
      <c r="B3210" s="159" t="s">
        <v>6976</v>
      </c>
      <c r="C3210" s="157" t="s">
        <v>6977</v>
      </c>
      <c r="D3210" s="157" t="s">
        <v>6969</v>
      </c>
      <c r="E3210" s="157" t="s">
        <v>656</v>
      </c>
    </row>
    <row r="3211" spans="1:5" x14ac:dyDescent="0.2">
      <c r="A3211" s="157" t="s">
        <v>610</v>
      </c>
      <c r="B3211" s="159" t="s">
        <v>6978</v>
      </c>
      <c r="C3211" s="157" t="s">
        <v>6979</v>
      </c>
      <c r="D3211" s="157" t="s">
        <v>6969</v>
      </c>
      <c r="E3211" s="157" t="s">
        <v>656</v>
      </c>
    </row>
    <row r="3212" spans="1:5" x14ac:dyDescent="0.2">
      <c r="A3212" s="157" t="s">
        <v>610</v>
      </c>
      <c r="B3212" s="159" t="s">
        <v>6980</v>
      </c>
      <c r="C3212" s="157" t="s">
        <v>6981</v>
      </c>
      <c r="D3212" s="157" t="s">
        <v>6982</v>
      </c>
      <c r="E3212" s="157" t="s">
        <v>666</v>
      </c>
    </row>
    <row r="3213" spans="1:5" x14ac:dyDescent="0.2">
      <c r="A3213" s="157" t="s">
        <v>610</v>
      </c>
      <c r="B3213" s="159" t="s">
        <v>6983</v>
      </c>
      <c r="C3213" s="157" t="s">
        <v>6984</v>
      </c>
      <c r="D3213" s="157" t="s">
        <v>6982</v>
      </c>
      <c r="E3213" s="157" t="s">
        <v>666</v>
      </c>
    </row>
    <row r="3214" spans="1:5" x14ac:dyDescent="0.2">
      <c r="A3214" s="157" t="s">
        <v>610</v>
      </c>
      <c r="B3214" s="159" t="s">
        <v>6985</v>
      </c>
      <c r="C3214" s="157" t="s">
        <v>6986</v>
      </c>
      <c r="D3214" s="157" t="s">
        <v>6982</v>
      </c>
      <c r="E3214" s="157" t="s">
        <v>666</v>
      </c>
    </row>
    <row r="3215" spans="1:5" x14ac:dyDescent="0.2">
      <c r="A3215" s="157" t="s">
        <v>610</v>
      </c>
      <c r="B3215" s="159" t="s">
        <v>6987</v>
      </c>
      <c r="C3215" s="157" t="s">
        <v>6988</v>
      </c>
      <c r="D3215" s="157" t="s">
        <v>6982</v>
      </c>
      <c r="E3215" s="157" t="s">
        <v>666</v>
      </c>
    </row>
    <row r="3216" spans="1:5" x14ac:dyDescent="0.2">
      <c r="A3216" s="157" t="s">
        <v>610</v>
      </c>
      <c r="B3216" s="159" t="s">
        <v>6989</v>
      </c>
      <c r="C3216" s="157" t="s">
        <v>6990</v>
      </c>
      <c r="D3216" s="157" t="s">
        <v>6982</v>
      </c>
      <c r="E3216" s="157" t="s">
        <v>666</v>
      </c>
    </row>
    <row r="3217" spans="1:5" x14ac:dyDescent="0.2">
      <c r="A3217" s="157" t="s">
        <v>610</v>
      </c>
      <c r="B3217" s="159" t="s">
        <v>6991</v>
      </c>
      <c r="C3217" s="157" t="s">
        <v>6992</v>
      </c>
      <c r="D3217" s="157" t="s">
        <v>6982</v>
      </c>
      <c r="E3217" s="157" t="s">
        <v>666</v>
      </c>
    </row>
    <row r="3218" spans="1:5" x14ac:dyDescent="0.2">
      <c r="A3218" s="157" t="s">
        <v>610</v>
      </c>
      <c r="B3218" s="159" t="s">
        <v>6993</v>
      </c>
      <c r="C3218" s="157" t="s">
        <v>680</v>
      </c>
      <c r="D3218" s="157" t="s">
        <v>6994</v>
      </c>
      <c r="E3218" s="157" t="s">
        <v>656</v>
      </c>
    </row>
    <row r="3219" spans="1:5" x14ac:dyDescent="0.2">
      <c r="A3219" s="157" t="s">
        <v>610</v>
      </c>
      <c r="B3219" s="159" t="s">
        <v>6995</v>
      </c>
      <c r="C3219" s="157" t="s">
        <v>683</v>
      </c>
      <c r="D3219" s="157" t="s">
        <v>6994</v>
      </c>
      <c r="E3219" s="157" t="s">
        <v>656</v>
      </c>
    </row>
    <row r="3220" spans="1:5" x14ac:dyDescent="0.2">
      <c r="A3220" s="157" t="s">
        <v>610</v>
      </c>
      <c r="B3220" s="159" t="s">
        <v>6996</v>
      </c>
      <c r="C3220" s="157" t="s">
        <v>685</v>
      </c>
      <c r="D3220" s="157" t="s">
        <v>6994</v>
      </c>
      <c r="E3220" s="157" t="s">
        <v>656</v>
      </c>
    </row>
    <row r="3221" spans="1:5" x14ac:dyDescent="0.2">
      <c r="A3221" s="157" t="s">
        <v>610</v>
      </c>
      <c r="B3221" s="159" t="s">
        <v>6997</v>
      </c>
      <c r="C3221" s="157" t="s">
        <v>687</v>
      </c>
      <c r="D3221" s="157" t="s">
        <v>6998</v>
      </c>
      <c r="E3221" s="157" t="s">
        <v>656</v>
      </c>
    </row>
    <row r="3222" spans="1:5" x14ac:dyDescent="0.2">
      <c r="A3222" s="157" t="s">
        <v>610</v>
      </c>
      <c r="B3222" s="159" t="s">
        <v>6999</v>
      </c>
      <c r="C3222" s="157" t="s">
        <v>739</v>
      </c>
      <c r="D3222" s="157" t="s">
        <v>6998</v>
      </c>
      <c r="E3222" s="157" t="s">
        <v>656</v>
      </c>
    </row>
    <row r="3223" spans="1:5" x14ac:dyDescent="0.2">
      <c r="A3223" s="157" t="s">
        <v>610</v>
      </c>
      <c r="B3223" s="159" t="s">
        <v>7000</v>
      </c>
      <c r="C3223" s="157" t="s">
        <v>690</v>
      </c>
      <c r="D3223" s="157" t="s">
        <v>7001</v>
      </c>
      <c r="E3223" s="157" t="s">
        <v>656</v>
      </c>
    </row>
    <row r="3224" spans="1:5" x14ac:dyDescent="0.2">
      <c r="A3224" s="157" t="s">
        <v>610</v>
      </c>
      <c r="B3224" s="159" t="s">
        <v>7002</v>
      </c>
      <c r="C3224" s="157" t="s">
        <v>693</v>
      </c>
      <c r="D3224" s="157" t="s">
        <v>7001</v>
      </c>
      <c r="E3224" s="157" t="s">
        <v>656</v>
      </c>
    </row>
    <row r="3225" spans="1:5" x14ac:dyDescent="0.2">
      <c r="A3225" s="157" t="s">
        <v>610</v>
      </c>
      <c r="B3225" s="159" t="s">
        <v>7003</v>
      </c>
      <c r="C3225" s="157" t="s">
        <v>7004</v>
      </c>
      <c r="D3225" s="157" t="s">
        <v>7005</v>
      </c>
      <c r="E3225" s="157" t="s">
        <v>656</v>
      </c>
    </row>
    <row r="3226" spans="1:5" x14ac:dyDescent="0.2">
      <c r="A3226" s="157" t="s">
        <v>610</v>
      </c>
      <c r="B3226" s="159" t="s">
        <v>7006</v>
      </c>
      <c r="C3226" s="157" t="s">
        <v>7007</v>
      </c>
      <c r="D3226" s="157" t="s">
        <v>7005</v>
      </c>
      <c r="E3226" s="157" t="s">
        <v>613</v>
      </c>
    </row>
    <row r="3227" spans="1:5" x14ac:dyDescent="0.2">
      <c r="A3227" s="157" t="s">
        <v>610</v>
      </c>
      <c r="B3227" s="159" t="s">
        <v>7008</v>
      </c>
      <c r="C3227" s="157" t="s">
        <v>7009</v>
      </c>
      <c r="D3227" s="157" t="s">
        <v>7005</v>
      </c>
      <c r="E3227" s="157" t="s">
        <v>656</v>
      </c>
    </row>
    <row r="3228" spans="1:5" x14ac:dyDescent="0.2">
      <c r="A3228" s="157" t="s">
        <v>610</v>
      </c>
      <c r="B3228" s="159" t="s">
        <v>7010</v>
      </c>
      <c r="C3228" s="157" t="s">
        <v>7011</v>
      </c>
      <c r="D3228" s="157" t="s">
        <v>7005</v>
      </c>
      <c r="E3228" s="157" t="s">
        <v>656</v>
      </c>
    </row>
    <row r="3229" spans="1:5" x14ac:dyDescent="0.2">
      <c r="A3229" s="157" t="s">
        <v>610</v>
      </c>
      <c r="B3229" s="159" t="s">
        <v>7012</v>
      </c>
      <c r="C3229" s="157" t="s">
        <v>7013</v>
      </c>
      <c r="D3229" s="157" t="s">
        <v>7005</v>
      </c>
      <c r="E3229" s="157" t="s">
        <v>656</v>
      </c>
    </row>
    <row r="3230" spans="1:5" x14ac:dyDescent="0.2">
      <c r="A3230" s="157" t="s">
        <v>610</v>
      </c>
      <c r="B3230" s="159" t="s">
        <v>7014</v>
      </c>
      <c r="C3230" s="157" t="s">
        <v>7015</v>
      </c>
      <c r="D3230" s="157" t="s">
        <v>7005</v>
      </c>
      <c r="E3230" s="157" t="s">
        <v>656</v>
      </c>
    </row>
    <row r="3231" spans="1:5" x14ac:dyDescent="0.2">
      <c r="A3231" s="157" t="s">
        <v>610</v>
      </c>
      <c r="B3231" s="159" t="s">
        <v>7016</v>
      </c>
      <c r="C3231" s="157" t="s">
        <v>7017</v>
      </c>
      <c r="D3231" s="157" t="s">
        <v>7005</v>
      </c>
      <c r="E3231" s="157" t="s">
        <v>656</v>
      </c>
    </row>
    <row r="3232" spans="1:5" x14ac:dyDescent="0.2">
      <c r="A3232" s="157" t="s">
        <v>610</v>
      </c>
      <c r="B3232" s="159" t="s">
        <v>7018</v>
      </c>
      <c r="C3232" s="157" t="s">
        <v>7019</v>
      </c>
      <c r="D3232" s="157" t="s">
        <v>7005</v>
      </c>
      <c r="E3232" s="157" t="s">
        <v>656</v>
      </c>
    </row>
    <row r="3233" spans="1:5" x14ac:dyDescent="0.2">
      <c r="A3233" s="157" t="s">
        <v>610</v>
      </c>
      <c r="B3233" s="159" t="s">
        <v>7020</v>
      </c>
      <c r="C3233" s="157" t="s">
        <v>7021</v>
      </c>
      <c r="D3233" s="157" t="s">
        <v>7005</v>
      </c>
      <c r="E3233" s="157" t="s">
        <v>656</v>
      </c>
    </row>
    <row r="3234" spans="1:5" x14ac:dyDescent="0.2">
      <c r="A3234" s="157" t="s">
        <v>610</v>
      </c>
      <c r="B3234" s="159" t="s">
        <v>7022</v>
      </c>
      <c r="C3234" s="157" t="s">
        <v>1894</v>
      </c>
      <c r="D3234" s="157" t="s">
        <v>7005</v>
      </c>
      <c r="E3234" s="157" t="s">
        <v>656</v>
      </c>
    </row>
    <row r="3235" spans="1:5" x14ac:dyDescent="0.2">
      <c r="A3235" s="157" t="s">
        <v>610</v>
      </c>
      <c r="B3235" s="159" t="s">
        <v>7023</v>
      </c>
      <c r="C3235" s="157" t="s">
        <v>7024</v>
      </c>
      <c r="D3235" s="157" t="s">
        <v>7005</v>
      </c>
      <c r="E3235" s="157" t="s">
        <v>656</v>
      </c>
    </row>
    <row r="3236" spans="1:5" x14ac:dyDescent="0.2">
      <c r="A3236" s="157" t="s">
        <v>610</v>
      </c>
      <c r="B3236" s="159" t="s">
        <v>7025</v>
      </c>
      <c r="C3236" s="157" t="s">
        <v>7026</v>
      </c>
      <c r="D3236" s="157" t="s">
        <v>7005</v>
      </c>
      <c r="E3236" s="157" t="s">
        <v>656</v>
      </c>
    </row>
    <row r="3237" spans="1:5" x14ac:dyDescent="0.2">
      <c r="A3237" s="157" t="s">
        <v>610</v>
      </c>
      <c r="B3237" s="159" t="s">
        <v>7027</v>
      </c>
      <c r="C3237" s="157" t="s">
        <v>7028</v>
      </c>
      <c r="D3237" s="157" t="s">
        <v>7005</v>
      </c>
      <c r="E3237" s="157" t="s">
        <v>656</v>
      </c>
    </row>
    <row r="3238" spans="1:5" x14ac:dyDescent="0.2">
      <c r="A3238" s="157" t="s">
        <v>610</v>
      </c>
      <c r="B3238" s="159" t="s">
        <v>7029</v>
      </c>
      <c r="C3238" s="157" t="s">
        <v>7030</v>
      </c>
      <c r="D3238" s="157" t="s">
        <v>7005</v>
      </c>
      <c r="E3238" s="157" t="s">
        <v>656</v>
      </c>
    </row>
    <row r="3239" spans="1:5" x14ac:dyDescent="0.2">
      <c r="A3239" s="157" t="s">
        <v>610</v>
      </c>
      <c r="B3239" s="159" t="s">
        <v>7031</v>
      </c>
      <c r="C3239" s="157" t="s">
        <v>7032</v>
      </c>
      <c r="D3239" s="157" t="s">
        <v>7005</v>
      </c>
      <c r="E3239" s="157" t="s">
        <v>656</v>
      </c>
    </row>
    <row r="3240" spans="1:5" x14ac:dyDescent="0.2">
      <c r="A3240" s="157" t="s">
        <v>610</v>
      </c>
      <c r="B3240" s="159" t="s">
        <v>7033</v>
      </c>
      <c r="C3240" s="157" t="s">
        <v>7034</v>
      </c>
      <c r="D3240" s="157" t="s">
        <v>7005</v>
      </c>
      <c r="E3240" s="157" t="s">
        <v>656</v>
      </c>
    </row>
    <row r="3241" spans="1:5" x14ac:dyDescent="0.2">
      <c r="A3241" s="157" t="s">
        <v>610</v>
      </c>
      <c r="B3241" s="159" t="s">
        <v>7035</v>
      </c>
      <c r="C3241" s="157" t="s">
        <v>7036</v>
      </c>
      <c r="D3241" s="157" t="s">
        <v>7005</v>
      </c>
      <c r="E3241" s="157" t="s">
        <v>656</v>
      </c>
    </row>
    <row r="3242" spans="1:5" x14ac:dyDescent="0.2">
      <c r="A3242" s="157" t="s">
        <v>610</v>
      </c>
      <c r="B3242" s="159" t="s">
        <v>7037</v>
      </c>
      <c r="C3242" s="157" t="s">
        <v>7038</v>
      </c>
      <c r="D3242" s="157" t="s">
        <v>7005</v>
      </c>
      <c r="E3242" s="157" t="s">
        <v>656</v>
      </c>
    </row>
    <row r="3243" spans="1:5" x14ac:dyDescent="0.2">
      <c r="A3243" s="157" t="s">
        <v>610</v>
      </c>
      <c r="B3243" s="159" t="s">
        <v>7039</v>
      </c>
      <c r="C3243" s="157" t="s">
        <v>7040</v>
      </c>
      <c r="D3243" s="157" t="s">
        <v>7005</v>
      </c>
      <c r="E3243" s="157" t="s">
        <v>656</v>
      </c>
    </row>
    <row r="3244" spans="1:5" x14ac:dyDescent="0.2">
      <c r="A3244" s="157" t="s">
        <v>610</v>
      </c>
      <c r="B3244" s="159" t="s">
        <v>7041</v>
      </c>
      <c r="C3244" s="157" t="s">
        <v>7042</v>
      </c>
      <c r="D3244" s="157" t="s">
        <v>7005</v>
      </c>
      <c r="E3244" s="157" t="s">
        <v>656</v>
      </c>
    </row>
    <row r="3245" spans="1:5" x14ac:dyDescent="0.2">
      <c r="A3245" s="157" t="s">
        <v>610</v>
      </c>
      <c r="B3245" s="159" t="s">
        <v>7043</v>
      </c>
      <c r="C3245" s="157" t="s">
        <v>7044</v>
      </c>
      <c r="D3245" s="157" t="s">
        <v>7005</v>
      </c>
      <c r="E3245" s="157" t="s">
        <v>656</v>
      </c>
    </row>
    <row r="3246" spans="1:5" x14ac:dyDescent="0.2">
      <c r="A3246" s="157" t="s">
        <v>610</v>
      </c>
      <c r="B3246" s="159" t="s">
        <v>7045</v>
      </c>
      <c r="C3246" s="157" t="s">
        <v>3590</v>
      </c>
      <c r="D3246" s="157" t="s">
        <v>7005</v>
      </c>
      <c r="E3246" s="157" t="s">
        <v>656</v>
      </c>
    </row>
    <row r="3247" spans="1:5" x14ac:dyDescent="0.2">
      <c r="A3247" s="157" t="s">
        <v>610</v>
      </c>
      <c r="B3247" s="159" t="s">
        <v>7046</v>
      </c>
      <c r="C3247" s="157" t="s">
        <v>7047</v>
      </c>
      <c r="D3247" s="157" t="s">
        <v>7005</v>
      </c>
      <c r="E3247" s="157" t="s">
        <v>656</v>
      </c>
    </row>
    <row r="3248" spans="1:5" x14ac:dyDescent="0.2">
      <c r="A3248" s="157" t="s">
        <v>610</v>
      </c>
      <c r="B3248" s="159" t="s">
        <v>7048</v>
      </c>
      <c r="C3248" s="157" t="s">
        <v>7049</v>
      </c>
      <c r="D3248" s="157" t="s">
        <v>7005</v>
      </c>
      <c r="E3248" s="157" t="s">
        <v>656</v>
      </c>
    </row>
    <row r="3249" spans="1:5" x14ac:dyDescent="0.2">
      <c r="A3249" s="157" t="s">
        <v>610</v>
      </c>
      <c r="B3249" s="159" t="s">
        <v>7050</v>
      </c>
      <c r="C3249" s="157" t="s">
        <v>7051</v>
      </c>
      <c r="D3249" s="157" t="s">
        <v>7005</v>
      </c>
      <c r="E3249" s="157" t="s">
        <v>656</v>
      </c>
    </row>
    <row r="3250" spans="1:5" x14ac:dyDescent="0.2">
      <c r="A3250" s="157" t="s">
        <v>610</v>
      </c>
      <c r="B3250" s="159" t="s">
        <v>7052</v>
      </c>
      <c r="C3250" s="157" t="s">
        <v>7053</v>
      </c>
      <c r="D3250" s="157" t="s">
        <v>7005</v>
      </c>
      <c r="E3250" s="157" t="s">
        <v>656</v>
      </c>
    </row>
    <row r="3251" spans="1:5" x14ac:dyDescent="0.2">
      <c r="A3251" s="157" t="s">
        <v>610</v>
      </c>
      <c r="B3251" s="159" t="s">
        <v>7054</v>
      </c>
      <c r="C3251" s="157" t="s">
        <v>7055</v>
      </c>
      <c r="D3251" s="157" t="s">
        <v>7005</v>
      </c>
      <c r="E3251" s="157" t="s">
        <v>656</v>
      </c>
    </row>
    <row r="3252" spans="1:5" x14ac:dyDescent="0.2">
      <c r="A3252" s="157" t="s">
        <v>610</v>
      </c>
      <c r="B3252" s="159" t="s">
        <v>7056</v>
      </c>
      <c r="C3252" s="157" t="s">
        <v>7057</v>
      </c>
      <c r="D3252" s="157" t="s">
        <v>7005</v>
      </c>
      <c r="E3252" s="157" t="s">
        <v>656</v>
      </c>
    </row>
    <row r="3253" spans="1:5" x14ac:dyDescent="0.2">
      <c r="A3253" s="157" t="s">
        <v>610</v>
      </c>
      <c r="B3253" s="159" t="s">
        <v>7058</v>
      </c>
      <c r="C3253" s="157" t="s">
        <v>7059</v>
      </c>
      <c r="D3253" s="157" t="s">
        <v>7005</v>
      </c>
      <c r="E3253" s="157" t="s">
        <v>656</v>
      </c>
    </row>
    <row r="3254" spans="1:5" x14ac:dyDescent="0.2">
      <c r="A3254" s="157" t="s">
        <v>610</v>
      </c>
      <c r="B3254" s="159" t="s">
        <v>7060</v>
      </c>
      <c r="C3254" s="157" t="s">
        <v>7061</v>
      </c>
      <c r="D3254" s="157" t="s">
        <v>7005</v>
      </c>
      <c r="E3254" s="157" t="s">
        <v>656</v>
      </c>
    </row>
    <row r="3255" spans="1:5" x14ac:dyDescent="0.2">
      <c r="A3255" s="157" t="s">
        <v>610</v>
      </c>
      <c r="B3255" s="159" t="s">
        <v>7062</v>
      </c>
      <c r="C3255" s="157" t="s">
        <v>7063</v>
      </c>
      <c r="D3255" s="157" t="s">
        <v>7005</v>
      </c>
      <c r="E3255" s="157" t="s">
        <v>656</v>
      </c>
    </row>
    <row r="3256" spans="1:5" x14ac:dyDescent="0.2">
      <c r="A3256" s="157" t="s">
        <v>610</v>
      </c>
      <c r="B3256" s="159" t="s">
        <v>7064</v>
      </c>
      <c r="C3256" s="157" t="s">
        <v>7065</v>
      </c>
      <c r="D3256" s="157" t="s">
        <v>7005</v>
      </c>
      <c r="E3256" s="157" t="s">
        <v>656</v>
      </c>
    </row>
    <row r="3257" spans="1:5" x14ac:dyDescent="0.2">
      <c r="A3257" s="157" t="s">
        <v>610</v>
      </c>
      <c r="B3257" s="159" t="s">
        <v>7066</v>
      </c>
      <c r="C3257" s="157" t="s">
        <v>7067</v>
      </c>
      <c r="D3257" s="157" t="s">
        <v>7005</v>
      </c>
      <c r="E3257" s="157" t="s">
        <v>656</v>
      </c>
    </row>
    <row r="3258" spans="1:5" x14ac:dyDescent="0.2">
      <c r="A3258" s="157" t="s">
        <v>610</v>
      </c>
      <c r="B3258" s="159" t="s">
        <v>7068</v>
      </c>
      <c r="C3258" s="157" t="s">
        <v>5602</v>
      </c>
      <c r="D3258" s="157" t="s">
        <v>7005</v>
      </c>
      <c r="E3258" s="157" t="s">
        <v>613</v>
      </c>
    </row>
    <row r="3259" spans="1:5" x14ac:dyDescent="0.2">
      <c r="A3259" s="157" t="s">
        <v>610</v>
      </c>
      <c r="B3259" s="159" t="s">
        <v>7069</v>
      </c>
      <c r="C3259" s="157" t="s">
        <v>7070</v>
      </c>
      <c r="D3259" s="157" t="s">
        <v>7005</v>
      </c>
      <c r="E3259" s="157" t="s">
        <v>656</v>
      </c>
    </row>
    <row r="3260" spans="1:5" x14ac:dyDescent="0.2">
      <c r="A3260" s="157" t="s">
        <v>610</v>
      </c>
      <c r="B3260" s="159" t="s">
        <v>7071</v>
      </c>
      <c r="C3260" s="157" t="s">
        <v>7072</v>
      </c>
      <c r="D3260" s="157" t="s">
        <v>7005</v>
      </c>
      <c r="E3260" s="157" t="s">
        <v>656</v>
      </c>
    </row>
    <row r="3261" spans="1:5" x14ac:dyDescent="0.2">
      <c r="A3261" s="157" t="s">
        <v>610</v>
      </c>
      <c r="B3261" s="159" t="s">
        <v>7073</v>
      </c>
      <c r="C3261" s="157" t="s">
        <v>7074</v>
      </c>
      <c r="D3261" s="157" t="s">
        <v>7005</v>
      </c>
      <c r="E3261" s="157" t="s">
        <v>656</v>
      </c>
    </row>
    <row r="3262" spans="1:5" x14ac:dyDescent="0.2">
      <c r="A3262" s="157" t="s">
        <v>610</v>
      </c>
      <c r="B3262" s="159" t="s">
        <v>7075</v>
      </c>
      <c r="C3262" s="157" t="s">
        <v>7076</v>
      </c>
      <c r="D3262" s="157" t="s">
        <v>7005</v>
      </c>
      <c r="E3262" s="157" t="s">
        <v>613</v>
      </c>
    </row>
    <row r="3263" spans="1:5" x14ac:dyDescent="0.2">
      <c r="A3263" s="157" t="s">
        <v>610</v>
      </c>
      <c r="B3263" s="159" t="s">
        <v>7077</v>
      </c>
      <c r="C3263" s="157" t="s">
        <v>7078</v>
      </c>
      <c r="D3263" s="157" t="s">
        <v>7005</v>
      </c>
      <c r="E3263" s="157" t="s">
        <v>613</v>
      </c>
    </row>
    <row r="3264" spans="1:5" x14ac:dyDescent="0.2">
      <c r="A3264" s="157" t="s">
        <v>610</v>
      </c>
      <c r="B3264" s="159" t="s">
        <v>7079</v>
      </c>
      <c r="C3264" s="157" t="s">
        <v>7080</v>
      </c>
      <c r="D3264" s="157" t="s">
        <v>7005</v>
      </c>
      <c r="E3264" s="157" t="s">
        <v>613</v>
      </c>
    </row>
    <row r="3265" spans="1:5" x14ac:dyDescent="0.2">
      <c r="A3265" s="157" t="s">
        <v>610</v>
      </c>
      <c r="B3265" s="159" t="s">
        <v>7081</v>
      </c>
      <c r="C3265" s="157" t="s">
        <v>7082</v>
      </c>
      <c r="D3265" s="157" t="s">
        <v>7005</v>
      </c>
      <c r="E3265" s="157" t="s">
        <v>613</v>
      </c>
    </row>
    <row r="3266" spans="1:5" x14ac:dyDescent="0.2">
      <c r="A3266" s="157" t="s">
        <v>610</v>
      </c>
      <c r="B3266" s="159" t="s">
        <v>7083</v>
      </c>
      <c r="C3266" s="157" t="s">
        <v>7084</v>
      </c>
      <c r="D3266" s="157" t="s">
        <v>7005</v>
      </c>
      <c r="E3266" s="157" t="s">
        <v>656</v>
      </c>
    </row>
    <row r="3267" spans="1:5" x14ac:dyDescent="0.2">
      <c r="A3267" s="157" t="s">
        <v>610</v>
      </c>
      <c r="B3267" s="159" t="s">
        <v>7085</v>
      </c>
      <c r="C3267" s="157" t="s">
        <v>7086</v>
      </c>
      <c r="D3267" s="157" t="s">
        <v>7005</v>
      </c>
      <c r="E3267" s="157" t="s">
        <v>613</v>
      </c>
    </row>
    <row r="3268" spans="1:5" x14ac:dyDescent="0.2">
      <c r="A3268" s="157" t="s">
        <v>610</v>
      </c>
      <c r="B3268" s="159" t="s">
        <v>7087</v>
      </c>
      <c r="C3268" s="157" t="s">
        <v>7088</v>
      </c>
      <c r="D3268" s="157" t="s">
        <v>7005</v>
      </c>
      <c r="E3268" s="157" t="s">
        <v>656</v>
      </c>
    </row>
    <row r="3269" spans="1:5" x14ac:dyDescent="0.2">
      <c r="A3269" s="157" t="s">
        <v>610</v>
      </c>
      <c r="B3269" s="159" t="s">
        <v>7089</v>
      </c>
      <c r="C3269" s="157" t="s">
        <v>7090</v>
      </c>
      <c r="D3269" s="157" t="s">
        <v>7005</v>
      </c>
      <c r="E3269" s="157" t="s">
        <v>613</v>
      </c>
    </row>
    <row r="3270" spans="1:5" x14ac:dyDescent="0.2">
      <c r="A3270" s="157" t="s">
        <v>610</v>
      </c>
      <c r="B3270" s="159" t="s">
        <v>7091</v>
      </c>
      <c r="C3270" s="157" t="s">
        <v>5606</v>
      </c>
      <c r="D3270" s="157" t="s">
        <v>7005</v>
      </c>
      <c r="E3270" s="157" t="s">
        <v>613</v>
      </c>
    </row>
    <row r="3271" spans="1:5" x14ac:dyDescent="0.2">
      <c r="A3271" s="157" t="s">
        <v>610</v>
      </c>
      <c r="B3271" s="159" t="s">
        <v>7092</v>
      </c>
      <c r="C3271" s="157" t="s">
        <v>5608</v>
      </c>
      <c r="D3271" s="157" t="s">
        <v>7005</v>
      </c>
      <c r="E3271" s="157" t="s">
        <v>656</v>
      </c>
    </row>
    <row r="3272" spans="1:5" x14ac:dyDescent="0.2">
      <c r="A3272" s="157" t="s">
        <v>610</v>
      </c>
      <c r="B3272" s="159" t="s">
        <v>7093</v>
      </c>
      <c r="C3272" s="157" t="s">
        <v>5591</v>
      </c>
      <c r="D3272" s="157" t="s">
        <v>7005</v>
      </c>
      <c r="E3272" s="157" t="s">
        <v>656</v>
      </c>
    </row>
    <row r="3273" spans="1:5" x14ac:dyDescent="0.2">
      <c r="A3273" s="157" t="s">
        <v>610</v>
      </c>
      <c r="B3273" s="159" t="s">
        <v>7094</v>
      </c>
      <c r="C3273" s="157" t="s">
        <v>652</v>
      </c>
      <c r="D3273" s="157" t="s">
        <v>7005</v>
      </c>
      <c r="E3273" s="157" t="s">
        <v>656</v>
      </c>
    </row>
    <row r="3274" spans="1:5" x14ac:dyDescent="0.2">
      <c r="A3274" s="157" t="s">
        <v>610</v>
      </c>
      <c r="B3274" s="159" t="s">
        <v>7095</v>
      </c>
      <c r="C3274" s="157" t="s">
        <v>7096</v>
      </c>
      <c r="D3274" s="157" t="s">
        <v>7005</v>
      </c>
      <c r="E3274" s="157" t="s">
        <v>656</v>
      </c>
    </row>
    <row r="3275" spans="1:5" x14ac:dyDescent="0.2">
      <c r="A3275" s="157" t="s">
        <v>610</v>
      </c>
      <c r="B3275" s="159" t="s">
        <v>7097</v>
      </c>
      <c r="C3275" s="157" t="s">
        <v>5612</v>
      </c>
      <c r="D3275" s="157" t="s">
        <v>7005</v>
      </c>
      <c r="E3275" s="157" t="s">
        <v>656</v>
      </c>
    </row>
    <row r="3276" spans="1:5" x14ac:dyDescent="0.2">
      <c r="A3276" s="157" t="s">
        <v>610</v>
      </c>
      <c r="B3276" s="159" t="s">
        <v>7098</v>
      </c>
      <c r="C3276" s="157" t="s">
        <v>7099</v>
      </c>
      <c r="D3276" s="157" t="s">
        <v>7005</v>
      </c>
      <c r="E3276" s="157" t="s">
        <v>656</v>
      </c>
    </row>
    <row r="3277" spans="1:5" x14ac:dyDescent="0.2">
      <c r="A3277" s="157" t="s">
        <v>610</v>
      </c>
      <c r="B3277" s="159" t="s">
        <v>7100</v>
      </c>
      <c r="C3277" s="157" t="s">
        <v>7101</v>
      </c>
      <c r="D3277" s="157" t="s">
        <v>7005</v>
      </c>
      <c r="E3277" s="157" t="s">
        <v>656</v>
      </c>
    </row>
    <row r="3278" spans="1:5" x14ac:dyDescent="0.2">
      <c r="A3278" s="157" t="s">
        <v>610</v>
      </c>
      <c r="B3278" s="159" t="s">
        <v>7102</v>
      </c>
      <c r="C3278" s="157" t="s">
        <v>7103</v>
      </c>
      <c r="D3278" s="157" t="s">
        <v>7005</v>
      </c>
      <c r="E3278" s="157" t="s">
        <v>656</v>
      </c>
    </row>
    <row r="3279" spans="1:5" x14ac:dyDescent="0.2">
      <c r="A3279" s="157" t="s">
        <v>610</v>
      </c>
      <c r="B3279" s="159" t="s">
        <v>7104</v>
      </c>
      <c r="C3279" s="157" t="s">
        <v>7105</v>
      </c>
      <c r="D3279" s="157" t="s">
        <v>7106</v>
      </c>
      <c r="E3279" s="157" t="s">
        <v>656</v>
      </c>
    </row>
    <row r="3280" spans="1:5" x14ac:dyDescent="0.2">
      <c r="A3280" s="157" t="s">
        <v>610</v>
      </c>
      <c r="B3280" s="159" t="s">
        <v>7107</v>
      </c>
      <c r="C3280" s="157" t="s">
        <v>7108</v>
      </c>
      <c r="D3280" s="157" t="s">
        <v>7106</v>
      </c>
      <c r="E3280" s="157" t="s">
        <v>656</v>
      </c>
    </row>
    <row r="3281" spans="1:5" x14ac:dyDescent="0.2">
      <c r="A3281" s="157" t="s">
        <v>610</v>
      </c>
      <c r="B3281" s="159" t="s">
        <v>7109</v>
      </c>
      <c r="C3281" s="157" t="s">
        <v>7110</v>
      </c>
      <c r="D3281" s="157" t="s">
        <v>7106</v>
      </c>
      <c r="E3281" s="157" t="s">
        <v>656</v>
      </c>
    </row>
    <row r="3282" spans="1:5" x14ac:dyDescent="0.2">
      <c r="A3282" s="157" t="s">
        <v>610</v>
      </c>
      <c r="B3282" s="159" t="s">
        <v>7111</v>
      </c>
      <c r="C3282" s="157" t="s">
        <v>7112</v>
      </c>
      <c r="D3282" s="157" t="s">
        <v>7113</v>
      </c>
      <c r="E3282" s="157" t="s">
        <v>656</v>
      </c>
    </row>
    <row r="3283" spans="1:5" x14ac:dyDescent="0.2">
      <c r="A3283" s="157" t="s">
        <v>610</v>
      </c>
      <c r="B3283" s="159" t="s">
        <v>7114</v>
      </c>
      <c r="C3283" s="157" t="s">
        <v>7115</v>
      </c>
      <c r="D3283" s="157" t="s">
        <v>7113</v>
      </c>
      <c r="E3283" s="157" t="s">
        <v>656</v>
      </c>
    </row>
    <row r="3284" spans="1:5" x14ac:dyDescent="0.2">
      <c r="A3284" s="157" t="s">
        <v>610</v>
      </c>
      <c r="B3284" s="159" t="s">
        <v>7116</v>
      </c>
      <c r="C3284" s="157" t="s">
        <v>7117</v>
      </c>
      <c r="D3284" s="157" t="s">
        <v>7113</v>
      </c>
      <c r="E3284" s="157" t="s">
        <v>656</v>
      </c>
    </row>
    <row r="3285" spans="1:5" x14ac:dyDescent="0.2">
      <c r="A3285" s="157" t="s">
        <v>610</v>
      </c>
      <c r="B3285" s="159" t="s">
        <v>7118</v>
      </c>
      <c r="C3285" s="157" t="s">
        <v>7119</v>
      </c>
      <c r="D3285" s="157" t="s">
        <v>7113</v>
      </c>
      <c r="E3285" s="157" t="s">
        <v>656</v>
      </c>
    </row>
    <row r="3286" spans="1:5" x14ac:dyDescent="0.2">
      <c r="A3286" s="157" t="s">
        <v>610</v>
      </c>
      <c r="B3286" s="159" t="s">
        <v>7120</v>
      </c>
      <c r="C3286" s="157" t="s">
        <v>7121</v>
      </c>
      <c r="D3286" s="157" t="s">
        <v>7122</v>
      </c>
      <c r="E3286" s="157" t="s">
        <v>656</v>
      </c>
    </row>
    <row r="3287" spans="1:5" x14ac:dyDescent="0.2">
      <c r="A3287" s="157" t="s">
        <v>610</v>
      </c>
      <c r="B3287" s="159" t="s">
        <v>7123</v>
      </c>
      <c r="C3287" s="157" t="s">
        <v>7124</v>
      </c>
      <c r="D3287" s="157" t="s">
        <v>7122</v>
      </c>
      <c r="E3287" s="157" t="s">
        <v>656</v>
      </c>
    </row>
    <row r="3288" spans="1:5" x14ac:dyDescent="0.2">
      <c r="A3288" s="157" t="s">
        <v>610</v>
      </c>
      <c r="B3288" s="159" t="s">
        <v>7125</v>
      </c>
      <c r="C3288" s="157" t="s">
        <v>7126</v>
      </c>
      <c r="D3288" s="157" t="s">
        <v>7122</v>
      </c>
      <c r="E3288" s="157" t="s">
        <v>656</v>
      </c>
    </row>
    <row r="3289" spans="1:5" x14ac:dyDescent="0.2">
      <c r="A3289" s="157" t="s">
        <v>610</v>
      </c>
      <c r="B3289" s="159" t="s">
        <v>7127</v>
      </c>
      <c r="C3289" s="157" t="s">
        <v>7128</v>
      </c>
      <c r="D3289" s="157" t="s">
        <v>7122</v>
      </c>
      <c r="E3289" s="157" t="s">
        <v>656</v>
      </c>
    </row>
    <row r="3290" spans="1:5" x14ac:dyDescent="0.2">
      <c r="A3290" s="157" t="s">
        <v>610</v>
      </c>
      <c r="B3290" s="159" t="s">
        <v>7129</v>
      </c>
      <c r="C3290" s="157" t="s">
        <v>7130</v>
      </c>
      <c r="D3290" s="157" t="s">
        <v>7122</v>
      </c>
      <c r="E3290" s="157" t="s">
        <v>656</v>
      </c>
    </row>
    <row r="3291" spans="1:5" x14ac:dyDescent="0.2">
      <c r="A3291" s="157" t="s">
        <v>610</v>
      </c>
      <c r="B3291" s="159" t="s">
        <v>7131</v>
      </c>
      <c r="C3291" s="157" t="s">
        <v>7132</v>
      </c>
      <c r="D3291" s="157" t="s">
        <v>7122</v>
      </c>
      <c r="E3291" s="157" t="s">
        <v>656</v>
      </c>
    </row>
    <row r="3292" spans="1:5" x14ac:dyDescent="0.2">
      <c r="A3292" s="157" t="s">
        <v>610</v>
      </c>
      <c r="B3292" s="159" t="s">
        <v>7133</v>
      </c>
      <c r="C3292" s="157" t="s">
        <v>7134</v>
      </c>
      <c r="D3292" s="157" t="s">
        <v>7135</v>
      </c>
      <c r="E3292" s="157" t="s">
        <v>656</v>
      </c>
    </row>
    <row r="3293" spans="1:5" x14ac:dyDescent="0.2">
      <c r="A3293" s="157" t="s">
        <v>610</v>
      </c>
      <c r="B3293" s="159" t="s">
        <v>7136</v>
      </c>
      <c r="C3293" s="157" t="s">
        <v>7137</v>
      </c>
      <c r="D3293" s="157" t="s">
        <v>7135</v>
      </c>
      <c r="E3293" s="157" t="s">
        <v>656</v>
      </c>
    </row>
    <row r="3294" spans="1:5" x14ac:dyDescent="0.2">
      <c r="A3294" s="157" t="s">
        <v>610</v>
      </c>
      <c r="B3294" s="159" t="s">
        <v>7138</v>
      </c>
      <c r="C3294" s="157" t="s">
        <v>7139</v>
      </c>
      <c r="D3294" s="157" t="s">
        <v>7140</v>
      </c>
      <c r="E3294" s="157" t="s">
        <v>656</v>
      </c>
    </row>
    <row r="3295" spans="1:5" x14ac:dyDescent="0.2">
      <c r="A3295" s="157" t="s">
        <v>610</v>
      </c>
      <c r="B3295" s="159" t="s">
        <v>7141</v>
      </c>
      <c r="C3295" s="157" t="s">
        <v>7142</v>
      </c>
      <c r="D3295" s="157" t="s">
        <v>7143</v>
      </c>
      <c r="E3295" s="157" t="s">
        <v>613</v>
      </c>
    </row>
    <row r="3296" spans="1:5" x14ac:dyDescent="0.2">
      <c r="A3296" s="157" t="s">
        <v>610</v>
      </c>
      <c r="B3296" s="159" t="s">
        <v>7144</v>
      </c>
      <c r="C3296" s="157" t="s">
        <v>7145</v>
      </c>
      <c r="D3296" s="157" t="s">
        <v>7146</v>
      </c>
      <c r="E3296" s="157" t="s">
        <v>656</v>
      </c>
    </row>
    <row r="3297" spans="1:5" x14ac:dyDescent="0.2">
      <c r="A3297" s="157" t="s">
        <v>610</v>
      </c>
      <c r="B3297" s="159" t="s">
        <v>7147</v>
      </c>
      <c r="C3297" s="157" t="s">
        <v>680</v>
      </c>
      <c r="D3297" s="157" t="s">
        <v>7148</v>
      </c>
      <c r="E3297" s="157" t="s">
        <v>656</v>
      </c>
    </row>
    <row r="3298" spans="1:5" x14ac:dyDescent="0.2">
      <c r="A3298" s="157" t="s">
        <v>610</v>
      </c>
      <c r="B3298" s="159" t="s">
        <v>7149</v>
      </c>
      <c r="C3298" s="157" t="s">
        <v>683</v>
      </c>
      <c r="D3298" s="157" t="s">
        <v>7148</v>
      </c>
      <c r="E3298" s="157" t="s">
        <v>656</v>
      </c>
    </row>
    <row r="3299" spans="1:5" x14ac:dyDescent="0.2">
      <c r="A3299" s="157" t="s">
        <v>610</v>
      </c>
      <c r="B3299" s="159" t="s">
        <v>7150</v>
      </c>
      <c r="C3299" s="157" t="s">
        <v>685</v>
      </c>
      <c r="D3299" s="157" t="s">
        <v>7148</v>
      </c>
      <c r="E3299" s="157" t="s">
        <v>656</v>
      </c>
    </row>
    <row r="3300" spans="1:5" x14ac:dyDescent="0.2">
      <c r="A3300" s="157" t="s">
        <v>610</v>
      </c>
      <c r="B3300" s="159" t="s">
        <v>7151</v>
      </c>
      <c r="C3300" s="157" t="s">
        <v>687</v>
      </c>
      <c r="D3300" s="157" t="s">
        <v>7152</v>
      </c>
      <c r="E3300" s="157" t="s">
        <v>656</v>
      </c>
    </row>
    <row r="3301" spans="1:5" x14ac:dyDescent="0.2">
      <c r="A3301" s="157" t="s">
        <v>610</v>
      </c>
      <c r="B3301" s="159" t="s">
        <v>7153</v>
      </c>
      <c r="C3301" s="157" t="s">
        <v>739</v>
      </c>
      <c r="D3301" s="157" t="s">
        <v>7152</v>
      </c>
      <c r="E3301" s="157" t="s">
        <v>656</v>
      </c>
    </row>
    <row r="3302" spans="1:5" x14ac:dyDescent="0.2">
      <c r="A3302" s="157" t="s">
        <v>610</v>
      </c>
      <c r="B3302" s="159" t="s">
        <v>7154</v>
      </c>
      <c r="C3302" s="157" t="s">
        <v>690</v>
      </c>
      <c r="D3302" s="157" t="s">
        <v>7155</v>
      </c>
      <c r="E3302" s="157" t="s">
        <v>656</v>
      </c>
    </row>
    <row r="3303" spans="1:5" x14ac:dyDescent="0.2">
      <c r="A3303" s="157" t="s">
        <v>610</v>
      </c>
      <c r="B3303" s="159" t="s">
        <v>7156</v>
      </c>
      <c r="C3303" s="157" t="s">
        <v>693</v>
      </c>
      <c r="D3303" s="157" t="s">
        <v>7155</v>
      </c>
      <c r="E3303" s="157" t="s">
        <v>656</v>
      </c>
    </row>
    <row r="3304" spans="1:5" x14ac:dyDescent="0.2">
      <c r="A3304" s="157" t="s">
        <v>610</v>
      </c>
      <c r="B3304" s="159" t="s">
        <v>7157</v>
      </c>
      <c r="C3304" s="157" t="s">
        <v>7158</v>
      </c>
      <c r="D3304" s="157" t="s">
        <v>7159</v>
      </c>
      <c r="E3304" s="157" t="s">
        <v>613</v>
      </c>
    </row>
    <row r="3305" spans="1:5" x14ac:dyDescent="0.2">
      <c r="A3305" s="157" t="s">
        <v>610</v>
      </c>
      <c r="B3305" s="159" t="s">
        <v>7160</v>
      </c>
      <c r="C3305" s="157" t="s">
        <v>2385</v>
      </c>
      <c r="D3305" s="157" t="s">
        <v>7159</v>
      </c>
      <c r="E3305" s="157" t="s">
        <v>613</v>
      </c>
    </row>
    <row r="3306" spans="1:5" x14ac:dyDescent="0.2">
      <c r="A3306" s="157" t="s">
        <v>610</v>
      </c>
      <c r="B3306" s="159" t="s">
        <v>7161</v>
      </c>
      <c r="C3306" s="157" t="s">
        <v>5580</v>
      </c>
      <c r="D3306" s="157" t="s">
        <v>7159</v>
      </c>
      <c r="E3306" s="157" t="s">
        <v>656</v>
      </c>
    </row>
    <row r="3307" spans="1:5" x14ac:dyDescent="0.2">
      <c r="A3307" s="157" t="s">
        <v>610</v>
      </c>
      <c r="B3307" s="159" t="s">
        <v>7162</v>
      </c>
      <c r="C3307" s="157" t="s">
        <v>7163</v>
      </c>
      <c r="D3307" s="157" t="s">
        <v>7159</v>
      </c>
      <c r="E3307" s="157" t="s">
        <v>656</v>
      </c>
    </row>
    <row r="3308" spans="1:5" x14ac:dyDescent="0.2">
      <c r="A3308" s="157" t="s">
        <v>610</v>
      </c>
      <c r="B3308" s="159" t="s">
        <v>7164</v>
      </c>
      <c r="C3308" s="157" t="s">
        <v>958</v>
      </c>
      <c r="D3308" s="157" t="s">
        <v>7159</v>
      </c>
      <c r="E3308" s="157" t="s">
        <v>613</v>
      </c>
    </row>
    <row r="3309" spans="1:5" x14ac:dyDescent="0.2">
      <c r="A3309" s="157" t="s">
        <v>610</v>
      </c>
      <c r="B3309" s="159" t="s">
        <v>7165</v>
      </c>
      <c r="C3309" s="157" t="s">
        <v>7166</v>
      </c>
      <c r="D3309" s="157" t="s">
        <v>7159</v>
      </c>
      <c r="E3309" s="157" t="s">
        <v>613</v>
      </c>
    </row>
    <row r="3310" spans="1:5" x14ac:dyDescent="0.2">
      <c r="A3310" s="157" t="s">
        <v>610</v>
      </c>
      <c r="B3310" s="159" t="s">
        <v>7167</v>
      </c>
      <c r="C3310" s="157" t="s">
        <v>7168</v>
      </c>
      <c r="D3310" s="157" t="s">
        <v>7159</v>
      </c>
      <c r="E3310" s="157" t="s">
        <v>656</v>
      </c>
    </row>
    <row r="3311" spans="1:5" x14ac:dyDescent="0.2">
      <c r="A3311" s="157" t="s">
        <v>610</v>
      </c>
      <c r="B3311" s="159" t="s">
        <v>7169</v>
      </c>
      <c r="C3311" s="157" t="s">
        <v>1322</v>
      </c>
      <c r="D3311" s="157" t="s">
        <v>7159</v>
      </c>
      <c r="E3311" s="157" t="s">
        <v>656</v>
      </c>
    </row>
    <row r="3312" spans="1:5" x14ac:dyDescent="0.2">
      <c r="A3312" s="157" t="s">
        <v>610</v>
      </c>
      <c r="B3312" s="159" t="s">
        <v>7170</v>
      </c>
      <c r="C3312" s="157" t="s">
        <v>7171</v>
      </c>
      <c r="D3312" s="157" t="s">
        <v>7159</v>
      </c>
      <c r="E3312" s="157" t="s">
        <v>656</v>
      </c>
    </row>
    <row r="3313" spans="1:5" x14ac:dyDescent="0.2">
      <c r="A3313" s="157" t="s">
        <v>610</v>
      </c>
      <c r="B3313" s="159" t="s">
        <v>7172</v>
      </c>
      <c r="C3313" s="157" t="s">
        <v>7173</v>
      </c>
      <c r="D3313" s="157" t="s">
        <v>7159</v>
      </c>
      <c r="E3313" s="157" t="s">
        <v>656</v>
      </c>
    </row>
    <row r="3314" spans="1:5" x14ac:dyDescent="0.2">
      <c r="A3314" s="157" t="s">
        <v>610</v>
      </c>
      <c r="B3314" s="159" t="s">
        <v>7174</v>
      </c>
      <c r="C3314" s="157" t="s">
        <v>7175</v>
      </c>
      <c r="D3314" s="157" t="s">
        <v>7159</v>
      </c>
      <c r="E3314" s="157" t="s">
        <v>613</v>
      </c>
    </row>
    <row r="3315" spans="1:5" x14ac:dyDescent="0.2">
      <c r="A3315" s="157" t="s">
        <v>610</v>
      </c>
      <c r="B3315" s="159" t="s">
        <v>7176</v>
      </c>
      <c r="C3315" s="157" t="s">
        <v>5591</v>
      </c>
      <c r="D3315" s="157" t="s">
        <v>7159</v>
      </c>
      <c r="E3315" s="157" t="s">
        <v>656</v>
      </c>
    </row>
    <row r="3316" spans="1:5" x14ac:dyDescent="0.2">
      <c r="A3316" s="157" t="s">
        <v>610</v>
      </c>
      <c r="B3316" s="159" t="s">
        <v>7177</v>
      </c>
      <c r="C3316" s="157" t="s">
        <v>7178</v>
      </c>
      <c r="D3316" s="157" t="s">
        <v>7159</v>
      </c>
      <c r="E3316" s="157" t="s">
        <v>656</v>
      </c>
    </row>
    <row r="3317" spans="1:5" x14ac:dyDescent="0.2">
      <c r="A3317" s="157" t="s">
        <v>610</v>
      </c>
      <c r="B3317" s="159" t="s">
        <v>7179</v>
      </c>
      <c r="C3317" s="157" t="s">
        <v>7180</v>
      </c>
      <c r="D3317" s="157" t="s">
        <v>7159</v>
      </c>
      <c r="E3317" s="157" t="s">
        <v>656</v>
      </c>
    </row>
    <row r="3318" spans="1:5" x14ac:dyDescent="0.2">
      <c r="A3318" s="157" t="s">
        <v>610</v>
      </c>
      <c r="B3318" s="159" t="s">
        <v>7181</v>
      </c>
      <c r="C3318" s="157" t="s">
        <v>7182</v>
      </c>
      <c r="D3318" s="157" t="s">
        <v>7159</v>
      </c>
      <c r="E3318" s="157" t="s">
        <v>656</v>
      </c>
    </row>
    <row r="3319" spans="1:5" x14ac:dyDescent="0.2">
      <c r="A3319" s="157" t="s">
        <v>610</v>
      </c>
      <c r="B3319" s="159" t="s">
        <v>7183</v>
      </c>
      <c r="C3319" s="157" t="s">
        <v>5602</v>
      </c>
      <c r="D3319" s="157" t="s">
        <v>7159</v>
      </c>
      <c r="E3319" s="157" t="s">
        <v>656</v>
      </c>
    </row>
    <row r="3320" spans="1:5" x14ac:dyDescent="0.2">
      <c r="A3320" s="157" t="s">
        <v>610</v>
      </c>
      <c r="B3320" s="159" t="s">
        <v>7184</v>
      </c>
      <c r="C3320" s="157" t="s">
        <v>5737</v>
      </c>
      <c r="D3320" s="157" t="s">
        <v>7159</v>
      </c>
      <c r="E3320" s="157" t="s">
        <v>656</v>
      </c>
    </row>
    <row r="3321" spans="1:5" x14ac:dyDescent="0.2">
      <c r="A3321" s="157" t="s">
        <v>610</v>
      </c>
      <c r="B3321" s="159" t="s">
        <v>7185</v>
      </c>
      <c r="C3321" s="157" t="s">
        <v>5606</v>
      </c>
      <c r="D3321" s="157" t="s">
        <v>7159</v>
      </c>
      <c r="E3321" s="157" t="s">
        <v>613</v>
      </c>
    </row>
    <row r="3322" spans="1:5" x14ac:dyDescent="0.2">
      <c r="A3322" s="157" t="s">
        <v>610</v>
      </c>
      <c r="B3322" s="159" t="s">
        <v>7186</v>
      </c>
      <c r="C3322" s="157" t="s">
        <v>5608</v>
      </c>
      <c r="D3322" s="157" t="s">
        <v>7159</v>
      </c>
      <c r="E3322" s="157" t="s">
        <v>656</v>
      </c>
    </row>
    <row r="3323" spans="1:5" x14ac:dyDescent="0.2">
      <c r="A3323" s="157" t="s">
        <v>610</v>
      </c>
      <c r="B3323" s="159" t="s">
        <v>7187</v>
      </c>
      <c r="C3323" s="157" t="s">
        <v>5610</v>
      </c>
      <c r="D3323" s="157" t="s">
        <v>7159</v>
      </c>
      <c r="E3323" s="157" t="s">
        <v>656</v>
      </c>
    </row>
    <row r="3324" spans="1:5" x14ac:dyDescent="0.2">
      <c r="A3324" s="157" t="s">
        <v>610</v>
      </c>
      <c r="B3324" s="159" t="s">
        <v>7188</v>
      </c>
      <c r="C3324" s="157" t="s">
        <v>5612</v>
      </c>
      <c r="D3324" s="157" t="s">
        <v>7159</v>
      </c>
      <c r="E3324" s="157" t="s">
        <v>656</v>
      </c>
    </row>
    <row r="3325" spans="1:5" x14ac:dyDescent="0.2">
      <c r="A3325" s="157" t="s">
        <v>610</v>
      </c>
      <c r="B3325" s="159" t="s">
        <v>7189</v>
      </c>
      <c r="C3325" s="157" t="s">
        <v>7190</v>
      </c>
      <c r="D3325" s="157" t="s">
        <v>7159</v>
      </c>
      <c r="E3325" s="157" t="s">
        <v>656</v>
      </c>
    </row>
    <row r="3326" spans="1:5" x14ac:dyDescent="0.2">
      <c r="A3326" s="157" t="s">
        <v>610</v>
      </c>
      <c r="B3326" s="159" t="s">
        <v>7191</v>
      </c>
      <c r="C3326" s="157" t="s">
        <v>7192</v>
      </c>
      <c r="D3326" s="157" t="s">
        <v>7159</v>
      </c>
      <c r="E3326" s="157" t="s">
        <v>656</v>
      </c>
    </row>
    <row r="3327" spans="1:5" x14ac:dyDescent="0.2">
      <c r="A3327" s="157" t="s">
        <v>610</v>
      </c>
      <c r="B3327" s="159" t="s">
        <v>7193</v>
      </c>
      <c r="C3327" s="157" t="s">
        <v>7194</v>
      </c>
      <c r="D3327" s="157" t="s">
        <v>7159</v>
      </c>
      <c r="E3327" s="157" t="s">
        <v>656</v>
      </c>
    </row>
    <row r="3328" spans="1:5" x14ac:dyDescent="0.2">
      <c r="A3328" s="157" t="s">
        <v>610</v>
      </c>
      <c r="B3328" s="159" t="s">
        <v>7195</v>
      </c>
      <c r="C3328" s="157" t="s">
        <v>7196</v>
      </c>
      <c r="D3328" s="157" t="s">
        <v>7197</v>
      </c>
      <c r="E3328" s="157" t="s">
        <v>656</v>
      </c>
    </row>
    <row r="3329" spans="1:5" x14ac:dyDescent="0.2">
      <c r="A3329" s="157" t="s">
        <v>610</v>
      </c>
      <c r="B3329" s="159" t="s">
        <v>7198</v>
      </c>
      <c r="C3329" s="157" t="s">
        <v>7199</v>
      </c>
      <c r="D3329" s="157" t="s">
        <v>7197</v>
      </c>
      <c r="E3329" s="157" t="s">
        <v>613</v>
      </c>
    </row>
    <row r="3330" spans="1:5" x14ac:dyDescent="0.2">
      <c r="A3330" s="157" t="s">
        <v>610</v>
      </c>
      <c r="B3330" s="159" t="s">
        <v>7200</v>
      </c>
      <c r="C3330" s="157" t="s">
        <v>7201</v>
      </c>
      <c r="D3330" s="157" t="s">
        <v>7197</v>
      </c>
      <c r="E3330" s="157" t="s">
        <v>656</v>
      </c>
    </row>
    <row r="3331" spans="1:5" x14ac:dyDescent="0.2">
      <c r="A3331" s="157" t="s">
        <v>610</v>
      </c>
      <c r="B3331" s="159" t="s">
        <v>7202</v>
      </c>
      <c r="C3331" s="157" t="s">
        <v>7203</v>
      </c>
      <c r="D3331" s="157" t="s">
        <v>7204</v>
      </c>
      <c r="E3331" s="157" t="s">
        <v>656</v>
      </c>
    </row>
    <row r="3332" spans="1:5" x14ac:dyDescent="0.2">
      <c r="A3332" s="157" t="s">
        <v>610</v>
      </c>
      <c r="B3332" s="159" t="s">
        <v>7205</v>
      </c>
      <c r="C3332" s="157" t="s">
        <v>7206</v>
      </c>
      <c r="D3332" s="157" t="s">
        <v>7204</v>
      </c>
      <c r="E3332" s="157" t="s">
        <v>656</v>
      </c>
    </row>
    <row r="3333" spans="1:5" x14ac:dyDescent="0.2">
      <c r="A3333" s="157" t="s">
        <v>610</v>
      </c>
      <c r="B3333" s="159" t="s">
        <v>7207</v>
      </c>
      <c r="C3333" s="157" t="s">
        <v>7208</v>
      </c>
      <c r="D3333" s="157" t="s">
        <v>7204</v>
      </c>
      <c r="E3333" s="157" t="s">
        <v>656</v>
      </c>
    </row>
    <row r="3334" spans="1:5" x14ac:dyDescent="0.2">
      <c r="A3334" s="157" t="s">
        <v>610</v>
      </c>
      <c r="B3334" s="159" t="s">
        <v>7209</v>
      </c>
      <c r="C3334" s="157" t="s">
        <v>7210</v>
      </c>
      <c r="D3334" s="157" t="s">
        <v>7211</v>
      </c>
      <c r="E3334" s="157" t="s">
        <v>656</v>
      </c>
    </row>
    <row r="3335" spans="1:5" x14ac:dyDescent="0.2">
      <c r="A3335" s="157" t="s">
        <v>610</v>
      </c>
      <c r="B3335" s="159" t="s">
        <v>7212</v>
      </c>
      <c r="C3335" s="157" t="s">
        <v>7213</v>
      </c>
      <c r="D3335" s="157" t="s">
        <v>7211</v>
      </c>
      <c r="E3335" s="157" t="s">
        <v>656</v>
      </c>
    </row>
    <row r="3336" spans="1:5" x14ac:dyDescent="0.2">
      <c r="A3336" s="157" t="s">
        <v>610</v>
      </c>
      <c r="B3336" s="159" t="s">
        <v>7214</v>
      </c>
      <c r="C3336" s="157" t="s">
        <v>7215</v>
      </c>
      <c r="D3336" s="157" t="s">
        <v>7211</v>
      </c>
      <c r="E3336" s="157" t="s">
        <v>656</v>
      </c>
    </row>
    <row r="3337" spans="1:5" x14ac:dyDescent="0.2">
      <c r="A3337" s="157" t="s">
        <v>610</v>
      </c>
      <c r="B3337" s="159" t="s">
        <v>7216</v>
      </c>
      <c r="C3337" s="157" t="s">
        <v>7217</v>
      </c>
      <c r="D3337" s="157" t="s">
        <v>7211</v>
      </c>
      <c r="E3337" s="157" t="s">
        <v>656</v>
      </c>
    </row>
    <row r="3338" spans="1:5" x14ac:dyDescent="0.2">
      <c r="A3338" s="157" t="s">
        <v>610</v>
      </c>
      <c r="B3338" s="159" t="s">
        <v>7218</v>
      </c>
      <c r="C3338" s="157" t="s">
        <v>7219</v>
      </c>
      <c r="D3338" s="157" t="s">
        <v>7211</v>
      </c>
      <c r="E3338" s="157" t="s">
        <v>656</v>
      </c>
    </row>
    <row r="3339" spans="1:5" x14ac:dyDescent="0.2">
      <c r="A3339" s="157" t="s">
        <v>610</v>
      </c>
      <c r="B3339" s="159" t="s">
        <v>7220</v>
      </c>
      <c r="C3339" s="157" t="s">
        <v>7221</v>
      </c>
      <c r="D3339" s="157" t="s">
        <v>7211</v>
      </c>
      <c r="E3339" s="157" t="s">
        <v>656</v>
      </c>
    </row>
    <row r="3340" spans="1:5" x14ac:dyDescent="0.2">
      <c r="A3340" s="157" t="s">
        <v>610</v>
      </c>
      <c r="B3340" s="159" t="s">
        <v>7222</v>
      </c>
      <c r="C3340" s="157" t="s">
        <v>7223</v>
      </c>
      <c r="D3340" s="157" t="s">
        <v>7211</v>
      </c>
      <c r="E3340" s="157" t="s">
        <v>656</v>
      </c>
    </row>
    <row r="3341" spans="1:5" x14ac:dyDescent="0.2">
      <c r="A3341" s="157" t="s">
        <v>610</v>
      </c>
      <c r="B3341" s="159" t="s">
        <v>7224</v>
      </c>
      <c r="C3341" s="157" t="s">
        <v>7225</v>
      </c>
      <c r="D3341" s="157" t="s">
        <v>7211</v>
      </c>
      <c r="E3341" s="157" t="s">
        <v>656</v>
      </c>
    </row>
    <row r="3342" spans="1:5" x14ac:dyDescent="0.2">
      <c r="A3342" s="157" t="s">
        <v>610</v>
      </c>
      <c r="B3342" s="159" t="s">
        <v>7226</v>
      </c>
      <c r="C3342" s="157" t="s">
        <v>7227</v>
      </c>
      <c r="D3342" s="157" t="s">
        <v>7211</v>
      </c>
      <c r="E3342" s="157" t="s">
        <v>656</v>
      </c>
    </row>
    <row r="3343" spans="1:5" x14ac:dyDescent="0.2">
      <c r="A3343" s="157" t="s">
        <v>610</v>
      </c>
      <c r="B3343" s="159" t="s">
        <v>7228</v>
      </c>
      <c r="C3343" s="157" t="s">
        <v>7229</v>
      </c>
      <c r="D3343" s="157" t="s">
        <v>7230</v>
      </c>
      <c r="E3343" s="157" t="s">
        <v>656</v>
      </c>
    </row>
    <row r="3344" spans="1:5" x14ac:dyDescent="0.2">
      <c r="A3344" s="157" t="s">
        <v>610</v>
      </c>
      <c r="B3344" s="159" t="s">
        <v>7231</v>
      </c>
      <c r="C3344" s="157" t="s">
        <v>7232</v>
      </c>
      <c r="D3344" s="157" t="s">
        <v>7230</v>
      </c>
      <c r="E3344" s="157" t="s">
        <v>656</v>
      </c>
    </row>
    <row r="3345" spans="1:5" x14ac:dyDescent="0.2">
      <c r="A3345" s="157" t="s">
        <v>610</v>
      </c>
      <c r="B3345" s="159" t="s">
        <v>7233</v>
      </c>
      <c r="C3345" s="157" t="s">
        <v>7234</v>
      </c>
      <c r="D3345" s="157" t="s">
        <v>7230</v>
      </c>
      <c r="E3345" s="157" t="s">
        <v>656</v>
      </c>
    </row>
    <row r="3346" spans="1:5" x14ac:dyDescent="0.2">
      <c r="A3346" s="157" t="s">
        <v>610</v>
      </c>
      <c r="B3346" s="159" t="s">
        <v>7235</v>
      </c>
      <c r="C3346" s="157" t="s">
        <v>7236</v>
      </c>
      <c r="D3346" s="157" t="s">
        <v>7237</v>
      </c>
      <c r="E3346" s="157" t="s">
        <v>656</v>
      </c>
    </row>
    <row r="3347" spans="1:5" x14ac:dyDescent="0.2">
      <c r="A3347" s="157" t="s">
        <v>610</v>
      </c>
      <c r="B3347" s="159" t="s">
        <v>7238</v>
      </c>
      <c r="C3347" s="157" t="s">
        <v>7239</v>
      </c>
      <c r="D3347" s="157" t="s">
        <v>7240</v>
      </c>
      <c r="E3347" s="157" t="s">
        <v>666</v>
      </c>
    </row>
    <row r="3348" spans="1:5" x14ac:dyDescent="0.2">
      <c r="A3348" s="157" t="s">
        <v>610</v>
      </c>
      <c r="B3348" s="159" t="s">
        <v>7241</v>
      </c>
      <c r="C3348" s="157" t="s">
        <v>7242</v>
      </c>
      <c r="D3348" s="157" t="s">
        <v>7240</v>
      </c>
      <c r="E3348" s="157" t="s">
        <v>666</v>
      </c>
    </row>
    <row r="3349" spans="1:5" x14ac:dyDescent="0.2">
      <c r="A3349" s="157" t="s">
        <v>610</v>
      </c>
      <c r="B3349" s="159" t="s">
        <v>7243</v>
      </c>
      <c r="C3349" s="157" t="s">
        <v>7244</v>
      </c>
      <c r="D3349" s="157" t="s">
        <v>7240</v>
      </c>
      <c r="E3349" s="157" t="s">
        <v>666</v>
      </c>
    </row>
    <row r="3350" spans="1:5" x14ac:dyDescent="0.2">
      <c r="A3350" s="157" t="s">
        <v>610</v>
      </c>
      <c r="B3350" s="159" t="s">
        <v>7245</v>
      </c>
      <c r="C3350" s="157" t="s">
        <v>7246</v>
      </c>
      <c r="D3350" s="157" t="s">
        <v>7240</v>
      </c>
      <c r="E3350" s="157" t="s">
        <v>666</v>
      </c>
    </row>
    <row r="3351" spans="1:5" x14ac:dyDescent="0.2">
      <c r="A3351" s="157" t="s">
        <v>610</v>
      </c>
      <c r="B3351" s="159" t="s">
        <v>7247</v>
      </c>
      <c r="C3351" s="157" t="s">
        <v>7248</v>
      </c>
      <c r="D3351" s="157" t="s">
        <v>7240</v>
      </c>
      <c r="E3351" s="157" t="s">
        <v>656</v>
      </c>
    </row>
    <row r="3352" spans="1:5" x14ac:dyDescent="0.2">
      <c r="A3352" s="157" t="s">
        <v>610</v>
      </c>
      <c r="B3352" s="159" t="s">
        <v>7249</v>
      </c>
      <c r="C3352" s="157" t="s">
        <v>680</v>
      </c>
      <c r="D3352" s="157" t="s">
        <v>7250</v>
      </c>
      <c r="E3352" s="157" t="s">
        <v>656</v>
      </c>
    </row>
    <row r="3353" spans="1:5" x14ac:dyDescent="0.2">
      <c r="A3353" s="157" t="s">
        <v>610</v>
      </c>
      <c r="B3353" s="159" t="s">
        <v>7251</v>
      </c>
      <c r="C3353" s="157" t="s">
        <v>683</v>
      </c>
      <c r="D3353" s="157" t="s">
        <v>7250</v>
      </c>
      <c r="E3353" s="157" t="s">
        <v>656</v>
      </c>
    </row>
    <row r="3354" spans="1:5" x14ac:dyDescent="0.2">
      <c r="A3354" s="157" t="s">
        <v>610</v>
      </c>
      <c r="B3354" s="159" t="s">
        <v>7252</v>
      </c>
      <c r="C3354" s="157" t="s">
        <v>685</v>
      </c>
      <c r="D3354" s="157" t="s">
        <v>7250</v>
      </c>
      <c r="E3354" s="157" t="s">
        <v>656</v>
      </c>
    </row>
    <row r="3355" spans="1:5" x14ac:dyDescent="0.2">
      <c r="A3355" s="157" t="s">
        <v>610</v>
      </c>
      <c r="B3355" s="159" t="s">
        <v>7253</v>
      </c>
      <c r="C3355" s="157" t="s">
        <v>687</v>
      </c>
      <c r="D3355" s="157" t="s">
        <v>7254</v>
      </c>
      <c r="E3355" s="157" t="s">
        <v>656</v>
      </c>
    </row>
    <row r="3356" spans="1:5" x14ac:dyDescent="0.2">
      <c r="A3356" s="157" t="s">
        <v>610</v>
      </c>
      <c r="B3356" s="159" t="s">
        <v>7255</v>
      </c>
      <c r="C3356" s="157" t="s">
        <v>739</v>
      </c>
      <c r="D3356" s="157" t="s">
        <v>7254</v>
      </c>
      <c r="E3356" s="157" t="s">
        <v>656</v>
      </c>
    </row>
    <row r="3357" spans="1:5" x14ac:dyDescent="0.2">
      <c r="A3357" s="157" t="s">
        <v>610</v>
      </c>
      <c r="B3357" s="159" t="s">
        <v>7256</v>
      </c>
      <c r="C3357" s="157" t="s">
        <v>690</v>
      </c>
      <c r="D3357" s="157" t="s">
        <v>7257</v>
      </c>
      <c r="E3357" s="157" t="s">
        <v>656</v>
      </c>
    </row>
    <row r="3358" spans="1:5" x14ac:dyDescent="0.2">
      <c r="A3358" s="157" t="s">
        <v>610</v>
      </c>
      <c r="B3358" s="159" t="s">
        <v>7258</v>
      </c>
      <c r="C3358" s="157" t="s">
        <v>693</v>
      </c>
      <c r="D3358" s="157" t="s">
        <v>7257</v>
      </c>
      <c r="E3358" s="157" t="s">
        <v>656</v>
      </c>
    </row>
    <row r="3359" spans="1:5" x14ac:dyDescent="0.2">
      <c r="A3359" s="157" t="s">
        <v>610</v>
      </c>
      <c r="B3359" s="159" t="s">
        <v>7259</v>
      </c>
      <c r="C3359" s="157" t="s">
        <v>7260</v>
      </c>
      <c r="D3359" s="157" t="s">
        <v>7261</v>
      </c>
      <c r="E3359" s="157" t="s">
        <v>656</v>
      </c>
    </row>
    <row r="3360" spans="1:5" x14ac:dyDescent="0.2">
      <c r="A3360" s="157" t="s">
        <v>610</v>
      </c>
      <c r="B3360" s="159" t="s">
        <v>7262</v>
      </c>
      <c r="C3360" s="157" t="s">
        <v>7263</v>
      </c>
      <c r="D3360" s="157" t="s">
        <v>7261</v>
      </c>
      <c r="E3360" s="157" t="s">
        <v>656</v>
      </c>
    </row>
    <row r="3361" spans="1:5" x14ac:dyDescent="0.2">
      <c r="A3361" s="157" t="s">
        <v>610</v>
      </c>
      <c r="B3361" s="159" t="s">
        <v>7264</v>
      </c>
      <c r="C3361" s="157" t="s">
        <v>7265</v>
      </c>
      <c r="D3361" s="157" t="s">
        <v>7266</v>
      </c>
      <c r="E3361" s="157" t="s">
        <v>656</v>
      </c>
    </row>
    <row r="3362" spans="1:5" x14ac:dyDescent="0.2">
      <c r="A3362" s="157" t="s">
        <v>610</v>
      </c>
      <c r="B3362" s="159" t="s">
        <v>7267</v>
      </c>
      <c r="C3362" s="157" t="s">
        <v>6350</v>
      </c>
      <c r="D3362" s="157" t="s">
        <v>7268</v>
      </c>
      <c r="E3362" s="157" t="s">
        <v>656</v>
      </c>
    </row>
    <row r="3363" spans="1:5" x14ac:dyDescent="0.2">
      <c r="A3363" s="157" t="s">
        <v>610</v>
      </c>
      <c r="B3363" s="159" t="s">
        <v>7269</v>
      </c>
      <c r="C3363" s="157" t="s">
        <v>6353</v>
      </c>
      <c r="D3363" s="157" t="s">
        <v>7268</v>
      </c>
      <c r="E3363" s="157" t="s">
        <v>613</v>
      </c>
    </row>
    <row r="3364" spans="1:5" x14ac:dyDescent="0.2">
      <c r="A3364" s="157" t="s">
        <v>610</v>
      </c>
      <c r="B3364" s="159" t="s">
        <v>7270</v>
      </c>
      <c r="C3364" s="157" t="s">
        <v>7271</v>
      </c>
      <c r="D3364" s="157" t="s">
        <v>7268</v>
      </c>
      <c r="E3364" s="157" t="s">
        <v>656</v>
      </c>
    </row>
    <row r="3365" spans="1:5" x14ac:dyDescent="0.2">
      <c r="A3365" s="157" t="s">
        <v>610</v>
      </c>
      <c r="B3365" s="159" t="s">
        <v>7272</v>
      </c>
      <c r="C3365" s="157" t="s">
        <v>7273</v>
      </c>
      <c r="D3365" s="157" t="s">
        <v>7274</v>
      </c>
      <c r="E3365" s="157" t="s">
        <v>613</v>
      </c>
    </row>
    <row r="3366" spans="1:5" x14ac:dyDescent="0.2">
      <c r="A3366" s="157" t="s">
        <v>610</v>
      </c>
      <c r="B3366" s="159" t="s">
        <v>7275</v>
      </c>
      <c r="C3366" s="157" t="s">
        <v>7276</v>
      </c>
      <c r="D3366" s="157" t="s">
        <v>7274</v>
      </c>
      <c r="E3366" s="157" t="s">
        <v>613</v>
      </c>
    </row>
    <row r="3367" spans="1:5" x14ac:dyDescent="0.2">
      <c r="A3367" s="157" t="s">
        <v>610</v>
      </c>
      <c r="B3367" s="159" t="s">
        <v>7277</v>
      </c>
      <c r="C3367" s="157" t="s">
        <v>7278</v>
      </c>
      <c r="D3367" s="157" t="s">
        <v>7274</v>
      </c>
      <c r="E3367" s="157" t="s">
        <v>613</v>
      </c>
    </row>
    <row r="3368" spans="1:5" x14ac:dyDescent="0.2">
      <c r="A3368" s="157" t="s">
        <v>610</v>
      </c>
      <c r="B3368" s="159" t="s">
        <v>7279</v>
      </c>
      <c r="C3368" s="157" t="s">
        <v>7280</v>
      </c>
      <c r="D3368" s="157" t="s">
        <v>7274</v>
      </c>
      <c r="E3368" s="157" t="s">
        <v>656</v>
      </c>
    </row>
    <row r="3369" spans="1:5" x14ac:dyDescent="0.2">
      <c r="A3369" s="157" t="s">
        <v>610</v>
      </c>
      <c r="B3369" s="159" t="s">
        <v>7281</v>
      </c>
      <c r="C3369" s="157" t="s">
        <v>6397</v>
      </c>
      <c r="D3369" s="157" t="s">
        <v>7274</v>
      </c>
      <c r="E3369" s="157" t="s">
        <v>613</v>
      </c>
    </row>
    <row r="3370" spans="1:5" x14ac:dyDescent="0.2">
      <c r="A3370" s="157" t="s">
        <v>610</v>
      </c>
      <c r="B3370" s="159" t="s">
        <v>7282</v>
      </c>
      <c r="C3370" s="157" t="s">
        <v>7283</v>
      </c>
      <c r="D3370" s="157" t="s">
        <v>7274</v>
      </c>
      <c r="E3370" s="157" t="s">
        <v>613</v>
      </c>
    </row>
    <row r="3371" spans="1:5" x14ac:dyDescent="0.2">
      <c r="A3371" s="157" t="s">
        <v>610</v>
      </c>
      <c r="B3371" s="159" t="s">
        <v>7284</v>
      </c>
      <c r="C3371" s="157" t="s">
        <v>7285</v>
      </c>
      <c r="D3371" s="157" t="s">
        <v>7274</v>
      </c>
      <c r="E3371" s="157" t="s">
        <v>613</v>
      </c>
    </row>
    <row r="3372" spans="1:5" x14ac:dyDescent="0.2">
      <c r="A3372" s="157" t="s">
        <v>610</v>
      </c>
      <c r="B3372" s="159" t="s">
        <v>7286</v>
      </c>
      <c r="C3372" s="157" t="s">
        <v>7287</v>
      </c>
      <c r="D3372" s="157" t="s">
        <v>7274</v>
      </c>
      <c r="E3372" s="157" t="s">
        <v>656</v>
      </c>
    </row>
    <row r="3373" spans="1:5" x14ac:dyDescent="0.2">
      <c r="A3373" s="157" t="s">
        <v>610</v>
      </c>
      <c r="B3373" s="159" t="s">
        <v>7288</v>
      </c>
      <c r="C3373" s="157" t="s">
        <v>7289</v>
      </c>
      <c r="D3373" s="157" t="s">
        <v>7274</v>
      </c>
      <c r="E3373" s="157" t="s">
        <v>613</v>
      </c>
    </row>
    <row r="3374" spans="1:5" x14ac:dyDescent="0.2">
      <c r="A3374" s="157" t="s">
        <v>610</v>
      </c>
      <c r="B3374" s="159" t="s">
        <v>7290</v>
      </c>
      <c r="C3374" s="157" t="s">
        <v>7291</v>
      </c>
      <c r="D3374" s="157" t="s">
        <v>7274</v>
      </c>
      <c r="E3374" s="157" t="s">
        <v>613</v>
      </c>
    </row>
    <row r="3375" spans="1:5" x14ac:dyDescent="0.2">
      <c r="A3375" s="157" t="s">
        <v>610</v>
      </c>
      <c r="B3375" s="159" t="s">
        <v>7292</v>
      </c>
      <c r="C3375" s="157" t="s">
        <v>7293</v>
      </c>
      <c r="D3375" s="157" t="s">
        <v>7274</v>
      </c>
      <c r="E3375" s="157" t="s">
        <v>613</v>
      </c>
    </row>
    <row r="3376" spans="1:5" x14ac:dyDescent="0.2">
      <c r="A3376" s="157" t="s">
        <v>610</v>
      </c>
      <c r="B3376" s="159" t="s">
        <v>7294</v>
      </c>
      <c r="C3376" s="157" t="s">
        <v>7295</v>
      </c>
      <c r="D3376" s="157" t="s">
        <v>7274</v>
      </c>
      <c r="E3376" s="157" t="s">
        <v>613</v>
      </c>
    </row>
    <row r="3377" spans="1:5" x14ac:dyDescent="0.2">
      <c r="A3377" s="157" t="s">
        <v>610</v>
      </c>
      <c r="B3377" s="159" t="s">
        <v>7296</v>
      </c>
      <c r="C3377" s="157" t="s">
        <v>7297</v>
      </c>
      <c r="D3377" s="157" t="s">
        <v>7274</v>
      </c>
      <c r="E3377" s="157" t="s">
        <v>656</v>
      </c>
    </row>
    <row r="3378" spans="1:5" x14ac:dyDescent="0.2">
      <c r="A3378" s="157" t="s">
        <v>610</v>
      </c>
      <c r="B3378" s="159" t="s">
        <v>7298</v>
      </c>
      <c r="C3378" s="157" t="s">
        <v>7299</v>
      </c>
      <c r="D3378" s="157" t="s">
        <v>7274</v>
      </c>
      <c r="E3378" s="157" t="s">
        <v>656</v>
      </c>
    </row>
    <row r="3379" spans="1:5" x14ac:dyDescent="0.2">
      <c r="A3379" s="157" t="s">
        <v>610</v>
      </c>
      <c r="B3379" s="159" t="s">
        <v>7300</v>
      </c>
      <c r="C3379" s="157" t="s">
        <v>7301</v>
      </c>
      <c r="D3379" s="157" t="s">
        <v>7274</v>
      </c>
      <c r="E3379" s="157" t="s">
        <v>656</v>
      </c>
    </row>
    <row r="3380" spans="1:5" x14ac:dyDescent="0.2">
      <c r="A3380" s="157" t="s">
        <v>610</v>
      </c>
      <c r="B3380" s="159" t="s">
        <v>7302</v>
      </c>
      <c r="C3380" s="157" t="s">
        <v>7303</v>
      </c>
      <c r="D3380" s="157" t="s">
        <v>7274</v>
      </c>
      <c r="E3380" s="157" t="s">
        <v>656</v>
      </c>
    </row>
    <row r="3381" spans="1:5" x14ac:dyDescent="0.2">
      <c r="A3381" s="157" t="s">
        <v>610</v>
      </c>
      <c r="B3381" s="159" t="s">
        <v>7304</v>
      </c>
      <c r="C3381" s="157" t="s">
        <v>7305</v>
      </c>
      <c r="D3381" s="157" t="s">
        <v>7274</v>
      </c>
      <c r="E3381" s="157" t="s">
        <v>613</v>
      </c>
    </row>
    <row r="3382" spans="1:5" x14ac:dyDescent="0.2">
      <c r="A3382" s="157" t="s">
        <v>610</v>
      </c>
      <c r="B3382" s="159" t="s">
        <v>7306</v>
      </c>
      <c r="C3382" s="157" t="s">
        <v>7307</v>
      </c>
      <c r="D3382" s="157" t="s">
        <v>7274</v>
      </c>
      <c r="E3382" s="157" t="s">
        <v>656</v>
      </c>
    </row>
    <row r="3383" spans="1:5" x14ac:dyDescent="0.2">
      <c r="A3383" s="157" t="s">
        <v>610</v>
      </c>
      <c r="B3383" s="159" t="s">
        <v>7308</v>
      </c>
      <c r="C3383" s="157" t="s">
        <v>7309</v>
      </c>
      <c r="D3383" s="157" t="s">
        <v>7274</v>
      </c>
      <c r="E3383" s="157" t="s">
        <v>656</v>
      </c>
    </row>
    <row r="3384" spans="1:5" x14ac:dyDescent="0.2">
      <c r="A3384" s="157" t="s">
        <v>610</v>
      </c>
      <c r="B3384" s="159" t="s">
        <v>7310</v>
      </c>
      <c r="C3384" s="157" t="s">
        <v>7311</v>
      </c>
      <c r="D3384" s="157" t="s">
        <v>7274</v>
      </c>
      <c r="E3384" s="157" t="s">
        <v>656</v>
      </c>
    </row>
    <row r="3385" spans="1:5" x14ac:dyDescent="0.2">
      <c r="A3385" s="157" t="s">
        <v>610</v>
      </c>
      <c r="B3385" s="159" t="s">
        <v>7312</v>
      </c>
      <c r="C3385" s="157" t="s">
        <v>7313</v>
      </c>
      <c r="D3385" s="157" t="s">
        <v>7274</v>
      </c>
      <c r="E3385" s="157" t="s">
        <v>656</v>
      </c>
    </row>
    <row r="3386" spans="1:5" x14ac:dyDescent="0.2">
      <c r="A3386" s="157" t="s">
        <v>610</v>
      </c>
      <c r="B3386" s="159" t="s">
        <v>7314</v>
      </c>
      <c r="C3386" s="157" t="s">
        <v>7315</v>
      </c>
      <c r="D3386" s="157" t="s">
        <v>7274</v>
      </c>
      <c r="E3386" s="157" t="s">
        <v>613</v>
      </c>
    </row>
    <row r="3387" spans="1:5" x14ac:dyDescent="0.2">
      <c r="A3387" s="157" t="s">
        <v>610</v>
      </c>
      <c r="B3387" s="159" t="s">
        <v>7316</v>
      </c>
      <c r="C3387" s="157" t="s">
        <v>7317</v>
      </c>
      <c r="D3387" s="157" t="s">
        <v>7274</v>
      </c>
      <c r="E3387" s="157" t="s">
        <v>656</v>
      </c>
    </row>
    <row r="3388" spans="1:5" x14ac:dyDescent="0.2">
      <c r="A3388" s="157" t="s">
        <v>610</v>
      </c>
      <c r="B3388" s="159" t="s">
        <v>7318</v>
      </c>
      <c r="C3388" s="157" t="s">
        <v>7319</v>
      </c>
      <c r="D3388" s="157" t="s">
        <v>7274</v>
      </c>
      <c r="E3388" s="157" t="s">
        <v>613</v>
      </c>
    </row>
    <row r="3389" spans="1:5" x14ac:dyDescent="0.2">
      <c r="A3389" s="157" t="s">
        <v>610</v>
      </c>
      <c r="B3389" s="159" t="s">
        <v>7320</v>
      </c>
      <c r="C3389" s="157" t="s">
        <v>7321</v>
      </c>
      <c r="D3389" s="157" t="s">
        <v>7274</v>
      </c>
      <c r="E3389" s="157" t="s">
        <v>613</v>
      </c>
    </row>
    <row r="3390" spans="1:5" x14ac:dyDescent="0.2">
      <c r="A3390" s="157" t="s">
        <v>610</v>
      </c>
      <c r="B3390" s="159" t="s">
        <v>7322</v>
      </c>
      <c r="C3390" s="157" t="s">
        <v>7323</v>
      </c>
      <c r="D3390" s="157" t="s">
        <v>7274</v>
      </c>
      <c r="E3390" s="157" t="s">
        <v>666</v>
      </c>
    </row>
    <row r="3391" spans="1:5" x14ac:dyDescent="0.2">
      <c r="A3391" s="157" t="s">
        <v>610</v>
      </c>
      <c r="B3391" s="159" t="s">
        <v>7324</v>
      </c>
      <c r="C3391" s="157" t="s">
        <v>7325</v>
      </c>
      <c r="D3391" s="157" t="s">
        <v>7274</v>
      </c>
      <c r="E3391" s="157" t="s">
        <v>613</v>
      </c>
    </row>
    <row r="3392" spans="1:5" x14ac:dyDescent="0.2">
      <c r="A3392" s="157" t="s">
        <v>610</v>
      </c>
      <c r="B3392" s="159" t="s">
        <v>7326</v>
      </c>
      <c r="C3392" s="157" t="s">
        <v>7327</v>
      </c>
      <c r="D3392" s="157" t="s">
        <v>7274</v>
      </c>
      <c r="E3392" s="157" t="s">
        <v>656</v>
      </c>
    </row>
    <row r="3393" spans="1:5" x14ac:dyDescent="0.2">
      <c r="A3393" s="157" t="s">
        <v>610</v>
      </c>
      <c r="B3393" s="159" t="s">
        <v>7328</v>
      </c>
      <c r="C3393" s="157" t="s">
        <v>7329</v>
      </c>
      <c r="D3393" s="157" t="s">
        <v>7274</v>
      </c>
      <c r="E3393" s="157" t="s">
        <v>613</v>
      </c>
    </row>
    <row r="3394" spans="1:5" x14ac:dyDescent="0.2">
      <c r="A3394" s="157" t="s">
        <v>610</v>
      </c>
      <c r="B3394" s="159" t="s">
        <v>7330</v>
      </c>
      <c r="C3394" s="157" t="s">
        <v>7331</v>
      </c>
      <c r="D3394" s="157" t="s">
        <v>7274</v>
      </c>
      <c r="E3394" s="157" t="s">
        <v>656</v>
      </c>
    </row>
    <row r="3395" spans="1:5" x14ac:dyDescent="0.2">
      <c r="A3395" s="157" t="s">
        <v>610</v>
      </c>
      <c r="B3395" s="159" t="s">
        <v>7332</v>
      </c>
      <c r="C3395" s="157" t="s">
        <v>7333</v>
      </c>
      <c r="D3395" s="157" t="s">
        <v>7274</v>
      </c>
      <c r="E3395" s="157" t="s">
        <v>613</v>
      </c>
    </row>
    <row r="3396" spans="1:5" x14ac:dyDescent="0.2">
      <c r="A3396" s="157" t="s">
        <v>610</v>
      </c>
      <c r="B3396" s="159" t="s">
        <v>7334</v>
      </c>
      <c r="C3396" s="157" t="s">
        <v>7335</v>
      </c>
      <c r="D3396" s="157" t="s">
        <v>7274</v>
      </c>
      <c r="E3396" s="157" t="s">
        <v>613</v>
      </c>
    </row>
    <row r="3397" spans="1:5" x14ac:dyDescent="0.2">
      <c r="A3397" s="157" t="s">
        <v>610</v>
      </c>
      <c r="B3397" s="159" t="s">
        <v>7336</v>
      </c>
      <c r="C3397" s="157" t="s">
        <v>7337</v>
      </c>
      <c r="D3397" s="157" t="s">
        <v>7274</v>
      </c>
      <c r="E3397" s="157" t="s">
        <v>613</v>
      </c>
    </row>
    <row r="3398" spans="1:5" x14ac:dyDescent="0.2">
      <c r="A3398" s="157" t="s">
        <v>610</v>
      </c>
      <c r="B3398" s="159" t="s">
        <v>7338</v>
      </c>
      <c r="C3398" s="157" t="s">
        <v>7339</v>
      </c>
      <c r="D3398" s="157" t="s">
        <v>7274</v>
      </c>
      <c r="E3398" s="157" t="s">
        <v>656</v>
      </c>
    </row>
    <row r="3399" spans="1:5" x14ac:dyDescent="0.2">
      <c r="A3399" s="157" t="s">
        <v>610</v>
      </c>
      <c r="B3399" s="159" t="s">
        <v>7340</v>
      </c>
      <c r="C3399" s="157" t="s">
        <v>7341</v>
      </c>
      <c r="D3399" s="157" t="s">
        <v>7274</v>
      </c>
      <c r="E3399" s="157" t="s">
        <v>656</v>
      </c>
    </row>
    <row r="3400" spans="1:5" x14ac:dyDescent="0.2">
      <c r="A3400" s="157" t="s">
        <v>610</v>
      </c>
      <c r="B3400" s="159" t="s">
        <v>7342</v>
      </c>
      <c r="C3400" s="157" t="s">
        <v>7343</v>
      </c>
      <c r="D3400" s="157" t="s">
        <v>7274</v>
      </c>
      <c r="E3400" s="157" t="s">
        <v>613</v>
      </c>
    </row>
    <row r="3401" spans="1:5" x14ac:dyDescent="0.2">
      <c r="A3401" s="157" t="s">
        <v>610</v>
      </c>
      <c r="B3401" s="159" t="s">
        <v>7344</v>
      </c>
      <c r="C3401" s="157" t="s">
        <v>7345</v>
      </c>
      <c r="D3401" s="157" t="s">
        <v>7274</v>
      </c>
      <c r="E3401" s="157" t="s">
        <v>656</v>
      </c>
    </row>
    <row r="3402" spans="1:5" x14ac:dyDescent="0.2">
      <c r="A3402" s="157" t="s">
        <v>610</v>
      </c>
      <c r="B3402" s="159" t="s">
        <v>7346</v>
      </c>
      <c r="C3402" s="157" t="s">
        <v>7347</v>
      </c>
      <c r="D3402" s="157" t="s">
        <v>7274</v>
      </c>
      <c r="E3402" s="157" t="s">
        <v>613</v>
      </c>
    </row>
    <row r="3403" spans="1:5" x14ac:dyDescent="0.2">
      <c r="A3403" s="157" t="s">
        <v>610</v>
      </c>
      <c r="B3403" s="159" t="s">
        <v>7348</v>
      </c>
      <c r="C3403" s="157" t="s">
        <v>7349</v>
      </c>
      <c r="D3403" s="157" t="s">
        <v>7274</v>
      </c>
      <c r="E3403" s="157" t="s">
        <v>613</v>
      </c>
    </row>
    <row r="3404" spans="1:5" x14ac:dyDescent="0.2">
      <c r="A3404" s="157" t="s">
        <v>610</v>
      </c>
      <c r="B3404" s="159" t="s">
        <v>7350</v>
      </c>
      <c r="C3404" s="157" t="s">
        <v>7351</v>
      </c>
      <c r="D3404" s="157" t="s">
        <v>7274</v>
      </c>
      <c r="E3404" s="157" t="s">
        <v>656</v>
      </c>
    </row>
    <row r="3405" spans="1:5" x14ac:dyDescent="0.2">
      <c r="A3405" s="157" t="s">
        <v>610</v>
      </c>
      <c r="B3405" s="159" t="s">
        <v>7352</v>
      </c>
      <c r="C3405" s="157" t="s">
        <v>7353</v>
      </c>
      <c r="D3405" s="157" t="s">
        <v>7274</v>
      </c>
      <c r="E3405" s="157" t="s">
        <v>613</v>
      </c>
    </row>
    <row r="3406" spans="1:5" x14ac:dyDescent="0.2">
      <c r="A3406" s="157" t="s">
        <v>610</v>
      </c>
      <c r="B3406" s="159" t="s">
        <v>7354</v>
      </c>
      <c r="C3406" s="157" t="s">
        <v>7355</v>
      </c>
      <c r="D3406" s="157" t="s">
        <v>7274</v>
      </c>
      <c r="E3406" s="157" t="s">
        <v>613</v>
      </c>
    </row>
    <row r="3407" spans="1:5" x14ac:dyDescent="0.2">
      <c r="A3407" s="157" t="s">
        <v>610</v>
      </c>
      <c r="B3407" s="159" t="s">
        <v>7356</v>
      </c>
      <c r="C3407" s="157" t="s">
        <v>7357</v>
      </c>
      <c r="D3407" s="157" t="s">
        <v>7274</v>
      </c>
      <c r="E3407" s="157" t="s">
        <v>613</v>
      </c>
    </row>
    <row r="3408" spans="1:5" x14ac:dyDescent="0.2">
      <c r="A3408" s="157" t="s">
        <v>610</v>
      </c>
      <c r="B3408" s="159" t="s">
        <v>7358</v>
      </c>
      <c r="C3408" s="157" t="s">
        <v>7359</v>
      </c>
      <c r="D3408" s="157" t="s">
        <v>7274</v>
      </c>
      <c r="E3408" s="157" t="s">
        <v>656</v>
      </c>
    </row>
    <row r="3409" spans="1:5" x14ac:dyDescent="0.2">
      <c r="A3409" s="157" t="s">
        <v>610</v>
      </c>
      <c r="B3409" s="159" t="s">
        <v>7360</v>
      </c>
      <c r="C3409" s="157" t="s">
        <v>7361</v>
      </c>
      <c r="D3409" s="157" t="s">
        <v>7274</v>
      </c>
      <c r="E3409" s="157" t="s">
        <v>613</v>
      </c>
    </row>
    <row r="3410" spans="1:5" x14ac:dyDescent="0.2">
      <c r="A3410" s="157" t="s">
        <v>610</v>
      </c>
      <c r="B3410" s="159" t="s">
        <v>7362</v>
      </c>
      <c r="C3410" s="157" t="s">
        <v>7363</v>
      </c>
      <c r="D3410" s="157" t="s">
        <v>7274</v>
      </c>
      <c r="E3410" s="157" t="s">
        <v>656</v>
      </c>
    </row>
    <row r="3411" spans="1:5" x14ac:dyDescent="0.2">
      <c r="A3411" s="157" t="s">
        <v>610</v>
      </c>
      <c r="B3411" s="159" t="s">
        <v>7364</v>
      </c>
      <c r="C3411" s="157" t="s">
        <v>7365</v>
      </c>
      <c r="D3411" s="157" t="s">
        <v>7274</v>
      </c>
      <c r="E3411" s="157" t="s">
        <v>656</v>
      </c>
    </row>
    <row r="3412" spans="1:5" x14ac:dyDescent="0.2">
      <c r="A3412" s="157" t="s">
        <v>610</v>
      </c>
      <c r="B3412" s="159" t="s">
        <v>7366</v>
      </c>
      <c r="C3412" s="157" t="s">
        <v>7367</v>
      </c>
      <c r="D3412" s="157" t="s">
        <v>7274</v>
      </c>
      <c r="E3412" s="157" t="s">
        <v>656</v>
      </c>
    </row>
    <row r="3413" spans="1:5" x14ac:dyDescent="0.2">
      <c r="A3413" s="157" t="s">
        <v>610</v>
      </c>
      <c r="B3413" s="159" t="s">
        <v>7368</v>
      </c>
      <c r="C3413" s="157" t="s">
        <v>7369</v>
      </c>
      <c r="D3413" s="157" t="s">
        <v>7274</v>
      </c>
      <c r="E3413" s="157" t="s">
        <v>656</v>
      </c>
    </row>
    <row r="3414" spans="1:5" x14ac:dyDescent="0.2">
      <c r="A3414" s="157" t="s">
        <v>610</v>
      </c>
      <c r="B3414" s="159" t="s">
        <v>7370</v>
      </c>
      <c r="C3414" s="157" t="s">
        <v>7371</v>
      </c>
      <c r="D3414" s="157" t="s">
        <v>7274</v>
      </c>
      <c r="E3414" s="157" t="s">
        <v>656</v>
      </c>
    </row>
    <row r="3415" spans="1:5" x14ac:dyDescent="0.2">
      <c r="A3415" s="157" t="s">
        <v>610</v>
      </c>
      <c r="B3415" s="159" t="s">
        <v>7372</v>
      </c>
      <c r="C3415" s="157" t="s">
        <v>7373</v>
      </c>
      <c r="D3415" s="157" t="s">
        <v>7274</v>
      </c>
      <c r="E3415" s="157" t="s">
        <v>656</v>
      </c>
    </row>
    <row r="3416" spans="1:5" x14ac:dyDescent="0.2">
      <c r="A3416" s="157" t="s">
        <v>610</v>
      </c>
      <c r="B3416" s="159" t="s">
        <v>7374</v>
      </c>
      <c r="C3416" s="157" t="s">
        <v>7375</v>
      </c>
      <c r="D3416" s="157" t="s">
        <v>7274</v>
      </c>
      <c r="E3416" s="157" t="s">
        <v>666</v>
      </c>
    </row>
    <row r="3417" spans="1:5" x14ac:dyDescent="0.2">
      <c r="A3417" s="157" t="s">
        <v>610</v>
      </c>
      <c r="B3417" s="159" t="s">
        <v>7376</v>
      </c>
      <c r="C3417" s="157" t="s">
        <v>7377</v>
      </c>
      <c r="D3417" s="157" t="s">
        <v>7274</v>
      </c>
      <c r="E3417" s="157" t="s">
        <v>613</v>
      </c>
    </row>
    <row r="3418" spans="1:5" x14ac:dyDescent="0.2">
      <c r="A3418" s="157" t="s">
        <v>610</v>
      </c>
      <c r="B3418" s="159" t="s">
        <v>7378</v>
      </c>
      <c r="C3418" s="157" t="s">
        <v>7379</v>
      </c>
      <c r="D3418" s="157" t="s">
        <v>7274</v>
      </c>
      <c r="E3418" s="157" t="s">
        <v>656</v>
      </c>
    </row>
    <row r="3419" spans="1:5" x14ac:dyDescent="0.2">
      <c r="A3419" s="157" t="s">
        <v>610</v>
      </c>
      <c r="B3419" s="159" t="s">
        <v>7380</v>
      </c>
      <c r="C3419" s="157" t="s">
        <v>7381</v>
      </c>
      <c r="D3419" s="157" t="s">
        <v>7274</v>
      </c>
      <c r="E3419" s="157" t="s">
        <v>656</v>
      </c>
    </row>
    <row r="3420" spans="1:5" x14ac:dyDescent="0.2">
      <c r="A3420" s="157" t="s">
        <v>610</v>
      </c>
      <c r="B3420" s="159" t="s">
        <v>7382</v>
      </c>
      <c r="C3420" s="157" t="s">
        <v>7383</v>
      </c>
      <c r="D3420" s="157" t="s">
        <v>7274</v>
      </c>
      <c r="E3420" s="157" t="s">
        <v>656</v>
      </c>
    </row>
    <row r="3421" spans="1:5" x14ac:dyDescent="0.2">
      <c r="A3421" s="157" t="s">
        <v>610</v>
      </c>
      <c r="B3421" s="159" t="s">
        <v>7384</v>
      </c>
      <c r="C3421" s="157" t="s">
        <v>7385</v>
      </c>
      <c r="D3421" s="157" t="s">
        <v>7274</v>
      </c>
      <c r="E3421" s="157" t="s">
        <v>613</v>
      </c>
    </row>
    <row r="3422" spans="1:5" x14ac:dyDescent="0.2">
      <c r="A3422" s="157" t="s">
        <v>610</v>
      </c>
      <c r="B3422" s="159" t="s">
        <v>7386</v>
      </c>
      <c r="C3422" s="157" t="s">
        <v>7387</v>
      </c>
      <c r="D3422" s="157" t="s">
        <v>7274</v>
      </c>
      <c r="E3422" s="157" t="s">
        <v>656</v>
      </c>
    </row>
    <row r="3423" spans="1:5" x14ac:dyDescent="0.2">
      <c r="A3423" s="157" t="s">
        <v>610</v>
      </c>
      <c r="B3423" s="159" t="s">
        <v>7388</v>
      </c>
      <c r="C3423" s="157" t="s">
        <v>7389</v>
      </c>
      <c r="D3423" s="157" t="s">
        <v>7274</v>
      </c>
      <c r="E3423" s="157" t="s">
        <v>656</v>
      </c>
    </row>
    <row r="3424" spans="1:5" x14ac:dyDescent="0.2">
      <c r="A3424" s="157" t="s">
        <v>610</v>
      </c>
      <c r="B3424" s="159" t="s">
        <v>7390</v>
      </c>
      <c r="C3424" s="157" t="s">
        <v>7391</v>
      </c>
      <c r="D3424" s="157" t="s">
        <v>7274</v>
      </c>
      <c r="E3424" s="157" t="s">
        <v>656</v>
      </c>
    </row>
    <row r="3425" spans="1:5" x14ac:dyDescent="0.2">
      <c r="A3425" s="157" t="s">
        <v>610</v>
      </c>
      <c r="B3425" s="159" t="s">
        <v>7392</v>
      </c>
      <c r="C3425" s="157" t="s">
        <v>7393</v>
      </c>
      <c r="D3425" s="157" t="s">
        <v>7274</v>
      </c>
      <c r="E3425" s="157" t="s">
        <v>613</v>
      </c>
    </row>
    <row r="3426" spans="1:5" x14ac:dyDescent="0.2">
      <c r="A3426" s="157" t="s">
        <v>610</v>
      </c>
      <c r="B3426" s="159" t="s">
        <v>7394</v>
      </c>
      <c r="C3426" s="157" t="s">
        <v>7395</v>
      </c>
      <c r="D3426" s="157" t="s">
        <v>7274</v>
      </c>
      <c r="E3426" s="157" t="s">
        <v>656</v>
      </c>
    </row>
    <row r="3427" spans="1:5" x14ac:dyDescent="0.2">
      <c r="A3427" s="157" t="s">
        <v>610</v>
      </c>
      <c r="B3427" s="159" t="s">
        <v>7396</v>
      </c>
      <c r="C3427" s="157" t="s">
        <v>7397</v>
      </c>
      <c r="D3427" s="157" t="s">
        <v>7274</v>
      </c>
      <c r="E3427" s="157" t="s">
        <v>613</v>
      </c>
    </row>
    <row r="3428" spans="1:5" x14ac:dyDescent="0.2">
      <c r="A3428" s="157" t="s">
        <v>610</v>
      </c>
      <c r="B3428" s="159" t="s">
        <v>7398</v>
      </c>
      <c r="C3428" s="157" t="s">
        <v>7399</v>
      </c>
      <c r="D3428" s="157" t="s">
        <v>7274</v>
      </c>
      <c r="E3428" s="157" t="s">
        <v>656</v>
      </c>
    </row>
    <row r="3429" spans="1:5" x14ac:dyDescent="0.2">
      <c r="A3429" s="157" t="s">
        <v>610</v>
      </c>
      <c r="B3429" s="159" t="s">
        <v>7400</v>
      </c>
      <c r="C3429" s="157" t="s">
        <v>6104</v>
      </c>
      <c r="D3429" s="157" t="s">
        <v>7401</v>
      </c>
      <c r="E3429" s="157" t="s">
        <v>613</v>
      </c>
    </row>
    <row r="3430" spans="1:5" x14ac:dyDescent="0.2">
      <c r="A3430" s="157" t="s">
        <v>610</v>
      </c>
      <c r="B3430" s="159" t="s">
        <v>7402</v>
      </c>
      <c r="C3430" s="157" t="s">
        <v>680</v>
      </c>
      <c r="D3430" s="157" t="s">
        <v>7403</v>
      </c>
      <c r="E3430" s="157" t="s">
        <v>656</v>
      </c>
    </row>
    <row r="3431" spans="1:5" x14ac:dyDescent="0.2">
      <c r="A3431" s="157" t="s">
        <v>610</v>
      </c>
      <c r="B3431" s="159" t="s">
        <v>7404</v>
      </c>
      <c r="C3431" s="157" t="s">
        <v>683</v>
      </c>
      <c r="D3431" s="157" t="s">
        <v>7403</v>
      </c>
      <c r="E3431" s="157" t="s">
        <v>656</v>
      </c>
    </row>
    <row r="3432" spans="1:5" x14ac:dyDescent="0.2">
      <c r="A3432" s="157" t="s">
        <v>610</v>
      </c>
      <c r="B3432" s="159" t="s">
        <v>7405</v>
      </c>
      <c r="C3432" s="157" t="s">
        <v>685</v>
      </c>
      <c r="D3432" s="157" t="s">
        <v>7403</v>
      </c>
      <c r="E3432" s="157" t="s">
        <v>656</v>
      </c>
    </row>
    <row r="3433" spans="1:5" x14ac:dyDescent="0.2">
      <c r="A3433" s="157" t="s">
        <v>610</v>
      </c>
      <c r="B3433" s="159" t="s">
        <v>7406</v>
      </c>
      <c r="C3433" s="157" t="s">
        <v>687</v>
      </c>
      <c r="D3433" s="157" t="s">
        <v>7407</v>
      </c>
      <c r="E3433" s="157" t="s">
        <v>656</v>
      </c>
    </row>
    <row r="3434" spans="1:5" x14ac:dyDescent="0.2">
      <c r="A3434" s="157" t="s">
        <v>610</v>
      </c>
      <c r="B3434" s="159" t="s">
        <v>7408</v>
      </c>
      <c r="C3434" s="157" t="s">
        <v>739</v>
      </c>
      <c r="D3434" s="157" t="s">
        <v>7407</v>
      </c>
      <c r="E3434" s="157" t="s">
        <v>656</v>
      </c>
    </row>
    <row r="3435" spans="1:5" x14ac:dyDescent="0.2">
      <c r="A3435" s="157" t="s">
        <v>610</v>
      </c>
      <c r="B3435" s="159" t="s">
        <v>7409</v>
      </c>
      <c r="C3435" s="157" t="s">
        <v>690</v>
      </c>
      <c r="D3435" s="157" t="s">
        <v>7410</v>
      </c>
      <c r="E3435" s="157" t="s">
        <v>656</v>
      </c>
    </row>
    <row r="3436" spans="1:5" x14ac:dyDescent="0.2">
      <c r="A3436" s="157" t="s">
        <v>610</v>
      </c>
      <c r="B3436" s="159" t="s">
        <v>7411</v>
      </c>
      <c r="C3436" s="157" t="s">
        <v>693</v>
      </c>
      <c r="D3436" s="157" t="s">
        <v>7410</v>
      </c>
      <c r="E3436" s="157" t="s">
        <v>656</v>
      </c>
    </row>
    <row r="3437" spans="1:5" x14ac:dyDescent="0.2">
      <c r="A3437" s="157" t="s">
        <v>610</v>
      </c>
      <c r="B3437" s="159" t="s">
        <v>7412</v>
      </c>
      <c r="C3437" s="157" t="s">
        <v>7413</v>
      </c>
      <c r="D3437" s="157" t="s">
        <v>7414</v>
      </c>
      <c r="E3437" s="157" t="s">
        <v>613</v>
      </c>
    </row>
    <row r="3438" spans="1:5" x14ac:dyDescent="0.2">
      <c r="A3438" s="157" t="s">
        <v>610</v>
      </c>
      <c r="B3438" s="159" t="s">
        <v>7415</v>
      </c>
      <c r="C3438" s="157" t="s">
        <v>7416</v>
      </c>
      <c r="D3438" s="157" t="s">
        <v>7417</v>
      </c>
      <c r="E3438" s="157" t="s">
        <v>656</v>
      </c>
    </row>
    <row r="3439" spans="1:5" x14ac:dyDescent="0.2">
      <c r="A3439" s="157" t="s">
        <v>610</v>
      </c>
      <c r="B3439" s="159" t="s">
        <v>7418</v>
      </c>
      <c r="C3439" s="157" t="s">
        <v>7419</v>
      </c>
      <c r="D3439" s="157" t="s">
        <v>7417</v>
      </c>
      <c r="E3439" s="157" t="s">
        <v>656</v>
      </c>
    </row>
    <row r="3440" spans="1:5" x14ac:dyDescent="0.2">
      <c r="A3440" s="157" t="s">
        <v>610</v>
      </c>
      <c r="B3440" s="159" t="s">
        <v>7420</v>
      </c>
      <c r="C3440" s="157" t="s">
        <v>7421</v>
      </c>
      <c r="D3440" s="157" t="s">
        <v>7422</v>
      </c>
      <c r="E3440" s="157" t="s">
        <v>656</v>
      </c>
    </row>
    <row r="3441" spans="1:5" x14ac:dyDescent="0.2">
      <c r="A3441" s="157" t="s">
        <v>610</v>
      </c>
      <c r="B3441" s="159" t="s">
        <v>7423</v>
      </c>
      <c r="C3441" s="157" t="s">
        <v>7424</v>
      </c>
      <c r="D3441" s="157" t="s">
        <v>7422</v>
      </c>
      <c r="E3441" s="157" t="s">
        <v>656</v>
      </c>
    </row>
    <row r="3442" spans="1:5" x14ac:dyDescent="0.2">
      <c r="A3442" s="157" t="s">
        <v>610</v>
      </c>
      <c r="B3442" s="159" t="s">
        <v>7425</v>
      </c>
      <c r="C3442" s="157" t="s">
        <v>7426</v>
      </c>
      <c r="D3442" s="157" t="s">
        <v>7422</v>
      </c>
      <c r="E3442" s="157" t="s">
        <v>613</v>
      </c>
    </row>
    <row r="3443" spans="1:5" x14ac:dyDescent="0.2">
      <c r="A3443" s="157" t="s">
        <v>610</v>
      </c>
      <c r="B3443" s="159" t="s">
        <v>7427</v>
      </c>
      <c r="C3443" s="157" t="s">
        <v>7428</v>
      </c>
      <c r="D3443" s="157" t="s">
        <v>7422</v>
      </c>
      <c r="E3443" s="157" t="s">
        <v>656</v>
      </c>
    </row>
    <row r="3444" spans="1:5" x14ac:dyDescent="0.2">
      <c r="A3444" s="157" t="s">
        <v>610</v>
      </c>
      <c r="B3444" s="159" t="s">
        <v>7429</v>
      </c>
      <c r="C3444" s="157" t="s">
        <v>7430</v>
      </c>
      <c r="D3444" s="157" t="s">
        <v>7422</v>
      </c>
      <c r="E3444" s="157" t="s">
        <v>656</v>
      </c>
    </row>
    <row r="3445" spans="1:5" x14ac:dyDescent="0.2">
      <c r="A3445" s="157" t="s">
        <v>610</v>
      </c>
      <c r="B3445" s="159" t="s">
        <v>7431</v>
      </c>
      <c r="C3445" s="157" t="s">
        <v>7432</v>
      </c>
      <c r="D3445" s="157" t="s">
        <v>7422</v>
      </c>
      <c r="E3445" s="157" t="s">
        <v>656</v>
      </c>
    </row>
    <row r="3446" spans="1:5" x14ac:dyDescent="0.2">
      <c r="A3446" s="157" t="s">
        <v>610</v>
      </c>
      <c r="B3446" s="159" t="s">
        <v>7433</v>
      </c>
      <c r="C3446" s="157" t="s">
        <v>7265</v>
      </c>
      <c r="D3446" s="157" t="s">
        <v>7422</v>
      </c>
      <c r="E3446" s="157" t="s">
        <v>656</v>
      </c>
    </row>
    <row r="3447" spans="1:5" x14ac:dyDescent="0.2">
      <c r="A3447" s="157" t="s">
        <v>610</v>
      </c>
      <c r="B3447" s="159" t="s">
        <v>7434</v>
      </c>
      <c r="C3447" s="157" t="s">
        <v>6350</v>
      </c>
      <c r="D3447" s="157" t="s">
        <v>7435</v>
      </c>
      <c r="E3447" s="157" t="s">
        <v>656</v>
      </c>
    </row>
    <row r="3448" spans="1:5" x14ac:dyDescent="0.2">
      <c r="A3448" s="157" t="s">
        <v>610</v>
      </c>
      <c r="B3448" s="159" t="s">
        <v>7436</v>
      </c>
      <c r="C3448" s="157" t="s">
        <v>6353</v>
      </c>
      <c r="D3448" s="157" t="s">
        <v>7435</v>
      </c>
      <c r="E3448" s="157" t="s">
        <v>656</v>
      </c>
    </row>
    <row r="3449" spans="1:5" x14ac:dyDescent="0.2">
      <c r="A3449" s="157" t="s">
        <v>610</v>
      </c>
      <c r="B3449" s="159" t="s">
        <v>7437</v>
      </c>
      <c r="C3449" s="157" t="s">
        <v>7271</v>
      </c>
      <c r="D3449" s="157" t="s">
        <v>7435</v>
      </c>
      <c r="E3449" s="157" t="s">
        <v>656</v>
      </c>
    </row>
    <row r="3450" spans="1:5" x14ac:dyDescent="0.2">
      <c r="A3450" s="157" t="s">
        <v>610</v>
      </c>
      <c r="B3450" s="159" t="s">
        <v>7438</v>
      </c>
      <c r="C3450" s="157" t="s">
        <v>7439</v>
      </c>
      <c r="D3450" s="157" t="s">
        <v>7440</v>
      </c>
      <c r="E3450" s="157" t="s">
        <v>613</v>
      </c>
    </row>
    <row r="3451" spans="1:5" x14ac:dyDescent="0.2">
      <c r="A3451" s="157" t="s">
        <v>610</v>
      </c>
      <c r="B3451" s="159" t="s">
        <v>7441</v>
      </c>
      <c r="C3451" s="157" t="s">
        <v>7442</v>
      </c>
      <c r="D3451" s="157" t="s">
        <v>7440</v>
      </c>
      <c r="E3451" s="157" t="s">
        <v>656</v>
      </c>
    </row>
    <row r="3452" spans="1:5" x14ac:dyDescent="0.2">
      <c r="A3452" s="157" t="s">
        <v>610</v>
      </c>
      <c r="B3452" s="159" t="s">
        <v>7443</v>
      </c>
      <c r="C3452" s="157" t="s">
        <v>7444</v>
      </c>
      <c r="D3452" s="157" t="s">
        <v>7440</v>
      </c>
      <c r="E3452" s="157" t="s">
        <v>656</v>
      </c>
    </row>
    <row r="3453" spans="1:5" x14ac:dyDescent="0.2">
      <c r="A3453" s="157" t="s">
        <v>610</v>
      </c>
      <c r="B3453" s="159" t="s">
        <v>7445</v>
      </c>
      <c r="C3453" s="157" t="s">
        <v>7446</v>
      </c>
      <c r="D3453" s="157" t="s">
        <v>7440</v>
      </c>
      <c r="E3453" s="157" t="s">
        <v>613</v>
      </c>
    </row>
    <row r="3454" spans="1:5" x14ac:dyDescent="0.2">
      <c r="A3454" s="157" t="s">
        <v>610</v>
      </c>
      <c r="B3454" s="159" t="s">
        <v>7447</v>
      </c>
      <c r="C3454" s="157" t="s">
        <v>7448</v>
      </c>
      <c r="D3454" s="157" t="s">
        <v>7440</v>
      </c>
      <c r="E3454" s="157" t="s">
        <v>613</v>
      </c>
    </row>
    <row r="3455" spans="1:5" x14ac:dyDescent="0.2">
      <c r="A3455" s="157" t="s">
        <v>610</v>
      </c>
      <c r="B3455" s="159" t="s">
        <v>7449</v>
      </c>
      <c r="C3455" s="157" t="s">
        <v>7450</v>
      </c>
      <c r="D3455" s="157" t="s">
        <v>7440</v>
      </c>
      <c r="E3455" s="157" t="s">
        <v>613</v>
      </c>
    </row>
    <row r="3456" spans="1:5" x14ac:dyDescent="0.2">
      <c r="A3456" s="157" t="s">
        <v>610</v>
      </c>
      <c r="B3456" s="159" t="s">
        <v>7451</v>
      </c>
      <c r="C3456" s="157" t="s">
        <v>7452</v>
      </c>
      <c r="D3456" s="157" t="s">
        <v>7440</v>
      </c>
      <c r="E3456" s="157" t="s">
        <v>656</v>
      </c>
    </row>
    <row r="3457" spans="1:5" x14ac:dyDescent="0.2">
      <c r="A3457" s="157" t="s">
        <v>610</v>
      </c>
      <c r="B3457" s="159" t="s">
        <v>7453</v>
      </c>
      <c r="C3457" s="157" t="s">
        <v>7454</v>
      </c>
      <c r="D3457" s="157" t="s">
        <v>7440</v>
      </c>
      <c r="E3457" s="157" t="s">
        <v>613</v>
      </c>
    </row>
    <row r="3458" spans="1:5" x14ac:dyDescent="0.2">
      <c r="A3458" s="157" t="s">
        <v>610</v>
      </c>
      <c r="B3458" s="159" t="s">
        <v>7455</v>
      </c>
      <c r="C3458" s="157" t="s">
        <v>7456</v>
      </c>
      <c r="D3458" s="157" t="s">
        <v>7440</v>
      </c>
      <c r="E3458" s="157" t="s">
        <v>613</v>
      </c>
    </row>
    <row r="3459" spans="1:5" x14ac:dyDescent="0.2">
      <c r="A3459" s="157" t="s">
        <v>610</v>
      </c>
      <c r="B3459" s="159" t="s">
        <v>7457</v>
      </c>
      <c r="C3459" s="157" t="s">
        <v>7458</v>
      </c>
      <c r="D3459" s="157" t="s">
        <v>7440</v>
      </c>
      <c r="E3459" s="157" t="s">
        <v>656</v>
      </c>
    </row>
    <row r="3460" spans="1:5" x14ac:dyDescent="0.2">
      <c r="A3460" s="157" t="s">
        <v>610</v>
      </c>
      <c r="B3460" s="159" t="s">
        <v>7459</v>
      </c>
      <c r="C3460" s="157" t="s">
        <v>7460</v>
      </c>
      <c r="D3460" s="157" t="s">
        <v>7440</v>
      </c>
      <c r="E3460" s="157" t="s">
        <v>656</v>
      </c>
    </row>
    <row r="3461" spans="1:5" x14ac:dyDescent="0.2">
      <c r="A3461" s="157" t="s">
        <v>610</v>
      </c>
      <c r="B3461" s="159" t="s">
        <v>7461</v>
      </c>
      <c r="C3461" s="157" t="s">
        <v>7462</v>
      </c>
      <c r="D3461" s="157" t="s">
        <v>7440</v>
      </c>
      <c r="E3461" s="157" t="s">
        <v>613</v>
      </c>
    </row>
    <row r="3462" spans="1:5" x14ac:dyDescent="0.2">
      <c r="A3462" s="157" t="s">
        <v>610</v>
      </c>
      <c r="B3462" s="159" t="s">
        <v>7463</v>
      </c>
      <c r="C3462" s="157" t="s">
        <v>7464</v>
      </c>
      <c r="D3462" s="157" t="s">
        <v>7440</v>
      </c>
      <c r="E3462" s="157" t="s">
        <v>666</v>
      </c>
    </row>
    <row r="3463" spans="1:5" x14ac:dyDescent="0.2">
      <c r="A3463" s="157" t="s">
        <v>610</v>
      </c>
      <c r="B3463" s="159" t="s">
        <v>7465</v>
      </c>
      <c r="C3463" s="157" t="s">
        <v>7466</v>
      </c>
      <c r="D3463" s="157" t="s">
        <v>7440</v>
      </c>
      <c r="E3463" s="157" t="s">
        <v>613</v>
      </c>
    </row>
    <row r="3464" spans="1:5" x14ac:dyDescent="0.2">
      <c r="A3464" s="157" t="s">
        <v>610</v>
      </c>
      <c r="B3464" s="159" t="s">
        <v>7467</v>
      </c>
      <c r="C3464" s="157" t="s">
        <v>7468</v>
      </c>
      <c r="D3464" s="157" t="s">
        <v>7440</v>
      </c>
      <c r="E3464" s="157" t="s">
        <v>613</v>
      </c>
    </row>
    <row r="3465" spans="1:5" x14ac:dyDescent="0.2">
      <c r="A3465" s="157" t="s">
        <v>610</v>
      </c>
      <c r="B3465" s="159" t="s">
        <v>7469</v>
      </c>
      <c r="C3465" s="157" t="s">
        <v>7470</v>
      </c>
      <c r="D3465" s="157" t="s">
        <v>7440</v>
      </c>
      <c r="E3465" s="157" t="s">
        <v>656</v>
      </c>
    </row>
    <row r="3466" spans="1:5" x14ac:dyDescent="0.2">
      <c r="A3466" s="157" t="s">
        <v>610</v>
      </c>
      <c r="B3466" s="159" t="s">
        <v>7471</v>
      </c>
      <c r="C3466" s="157" t="s">
        <v>7472</v>
      </c>
      <c r="D3466" s="157" t="s">
        <v>7440</v>
      </c>
      <c r="E3466" s="157" t="s">
        <v>656</v>
      </c>
    </row>
    <row r="3467" spans="1:5" x14ac:dyDescent="0.2">
      <c r="A3467" s="157" t="s">
        <v>610</v>
      </c>
      <c r="B3467" s="159" t="s">
        <v>7473</v>
      </c>
      <c r="C3467" s="157" t="s">
        <v>7474</v>
      </c>
      <c r="D3467" s="157" t="s">
        <v>7440</v>
      </c>
      <c r="E3467" s="157" t="s">
        <v>613</v>
      </c>
    </row>
    <row r="3468" spans="1:5" x14ac:dyDescent="0.2">
      <c r="A3468" s="157" t="s">
        <v>610</v>
      </c>
      <c r="B3468" s="159" t="s">
        <v>7475</v>
      </c>
      <c r="C3468" s="157" t="s">
        <v>7476</v>
      </c>
      <c r="D3468" s="157" t="s">
        <v>7440</v>
      </c>
      <c r="E3468" s="157" t="s">
        <v>656</v>
      </c>
    </row>
    <row r="3469" spans="1:5" x14ac:dyDescent="0.2">
      <c r="A3469" s="157" t="s">
        <v>610</v>
      </c>
      <c r="B3469" s="159" t="s">
        <v>7477</v>
      </c>
      <c r="C3469" s="157" t="s">
        <v>7478</v>
      </c>
      <c r="D3469" s="157" t="s">
        <v>7440</v>
      </c>
      <c r="E3469" s="157" t="s">
        <v>656</v>
      </c>
    </row>
    <row r="3470" spans="1:5" x14ac:dyDescent="0.2">
      <c r="A3470" s="157" t="s">
        <v>610</v>
      </c>
      <c r="B3470" s="159" t="s">
        <v>7479</v>
      </c>
      <c r="C3470" s="157" t="s">
        <v>7480</v>
      </c>
      <c r="D3470" s="157" t="s">
        <v>7440</v>
      </c>
      <c r="E3470" s="157" t="s">
        <v>656</v>
      </c>
    </row>
    <row r="3471" spans="1:5" x14ac:dyDescent="0.2">
      <c r="A3471" s="157" t="s">
        <v>610</v>
      </c>
      <c r="B3471" s="159" t="s">
        <v>7481</v>
      </c>
      <c r="C3471" s="157" t="s">
        <v>7482</v>
      </c>
      <c r="D3471" s="157" t="s">
        <v>7440</v>
      </c>
      <c r="E3471" s="157" t="s">
        <v>613</v>
      </c>
    </row>
    <row r="3472" spans="1:5" x14ac:dyDescent="0.2">
      <c r="A3472" s="157" t="s">
        <v>610</v>
      </c>
      <c r="B3472" s="159" t="s">
        <v>7483</v>
      </c>
      <c r="C3472" s="157" t="s">
        <v>7484</v>
      </c>
      <c r="D3472" s="157" t="s">
        <v>7440</v>
      </c>
      <c r="E3472" s="157" t="s">
        <v>613</v>
      </c>
    </row>
    <row r="3473" spans="1:5" x14ac:dyDescent="0.2">
      <c r="A3473" s="157" t="s">
        <v>610</v>
      </c>
      <c r="B3473" s="159" t="s">
        <v>7485</v>
      </c>
      <c r="C3473" s="157" t="s">
        <v>7486</v>
      </c>
      <c r="D3473" s="157" t="s">
        <v>7440</v>
      </c>
      <c r="E3473" s="157" t="s">
        <v>656</v>
      </c>
    </row>
    <row r="3474" spans="1:5" x14ac:dyDescent="0.2">
      <c r="A3474" s="157" t="s">
        <v>610</v>
      </c>
      <c r="B3474" s="159" t="s">
        <v>7487</v>
      </c>
      <c r="C3474" s="157" t="s">
        <v>7488</v>
      </c>
      <c r="D3474" s="157" t="s">
        <v>7440</v>
      </c>
      <c r="E3474" s="157" t="s">
        <v>656</v>
      </c>
    </row>
    <row r="3475" spans="1:5" x14ac:dyDescent="0.2">
      <c r="A3475" s="157" t="s">
        <v>610</v>
      </c>
      <c r="B3475" s="159" t="s">
        <v>7489</v>
      </c>
      <c r="C3475" s="157" t="s">
        <v>7490</v>
      </c>
      <c r="D3475" s="157" t="s">
        <v>7440</v>
      </c>
      <c r="E3475" s="157" t="s">
        <v>656</v>
      </c>
    </row>
    <row r="3476" spans="1:5" x14ac:dyDescent="0.2">
      <c r="A3476" s="157" t="s">
        <v>610</v>
      </c>
      <c r="B3476" s="159" t="s">
        <v>7491</v>
      </c>
      <c r="C3476" s="157" t="s">
        <v>7492</v>
      </c>
      <c r="D3476" s="157" t="s">
        <v>7440</v>
      </c>
      <c r="E3476" s="157" t="s">
        <v>656</v>
      </c>
    </row>
    <row r="3477" spans="1:5" x14ac:dyDescent="0.2">
      <c r="A3477" s="157" t="s">
        <v>610</v>
      </c>
      <c r="B3477" s="159" t="s">
        <v>7493</v>
      </c>
      <c r="C3477" s="157" t="s">
        <v>7494</v>
      </c>
      <c r="D3477" s="157" t="s">
        <v>7440</v>
      </c>
      <c r="E3477" s="157" t="s">
        <v>656</v>
      </c>
    </row>
    <row r="3478" spans="1:5" x14ac:dyDescent="0.2">
      <c r="A3478" s="157" t="s">
        <v>610</v>
      </c>
      <c r="B3478" s="159" t="s">
        <v>7495</v>
      </c>
      <c r="C3478" s="157" t="s">
        <v>7496</v>
      </c>
      <c r="D3478" s="157" t="s">
        <v>7440</v>
      </c>
      <c r="E3478" s="157" t="s">
        <v>656</v>
      </c>
    </row>
    <row r="3479" spans="1:5" x14ac:dyDescent="0.2">
      <c r="A3479" s="157" t="s">
        <v>610</v>
      </c>
      <c r="B3479" s="159" t="s">
        <v>7497</v>
      </c>
      <c r="C3479" s="157" t="s">
        <v>7498</v>
      </c>
      <c r="D3479" s="157" t="s">
        <v>7440</v>
      </c>
      <c r="E3479" s="157" t="s">
        <v>656</v>
      </c>
    </row>
    <row r="3480" spans="1:5" x14ac:dyDescent="0.2">
      <c r="A3480" s="157" t="s">
        <v>610</v>
      </c>
      <c r="B3480" s="159" t="s">
        <v>7499</v>
      </c>
      <c r="C3480" s="157" t="s">
        <v>7500</v>
      </c>
      <c r="D3480" s="157" t="s">
        <v>7440</v>
      </c>
      <c r="E3480" s="157" t="s">
        <v>656</v>
      </c>
    </row>
    <row r="3481" spans="1:5" x14ac:dyDescent="0.2">
      <c r="A3481" s="157" t="s">
        <v>610</v>
      </c>
      <c r="B3481" s="159" t="s">
        <v>7501</v>
      </c>
      <c r="C3481" s="157" t="s">
        <v>7502</v>
      </c>
      <c r="D3481" s="157" t="s">
        <v>7440</v>
      </c>
      <c r="E3481" s="157" t="s">
        <v>613</v>
      </c>
    </row>
    <row r="3482" spans="1:5" x14ac:dyDescent="0.2">
      <c r="A3482" s="157" t="s">
        <v>610</v>
      </c>
      <c r="B3482" s="159" t="s">
        <v>7503</v>
      </c>
      <c r="C3482" s="157" t="s">
        <v>7504</v>
      </c>
      <c r="D3482" s="157" t="s">
        <v>7440</v>
      </c>
      <c r="E3482" s="157" t="s">
        <v>613</v>
      </c>
    </row>
    <row r="3483" spans="1:5" x14ac:dyDescent="0.2">
      <c r="A3483" s="157" t="s">
        <v>610</v>
      </c>
      <c r="B3483" s="159" t="s">
        <v>7505</v>
      </c>
      <c r="C3483" s="157" t="s">
        <v>7506</v>
      </c>
      <c r="D3483" s="157" t="s">
        <v>7440</v>
      </c>
      <c r="E3483" s="157" t="s">
        <v>656</v>
      </c>
    </row>
    <row r="3484" spans="1:5" x14ac:dyDescent="0.2">
      <c r="A3484" s="157" t="s">
        <v>610</v>
      </c>
      <c r="B3484" s="159" t="s">
        <v>7507</v>
      </c>
      <c r="C3484" s="157" t="s">
        <v>7508</v>
      </c>
      <c r="D3484" s="157" t="s">
        <v>7440</v>
      </c>
      <c r="E3484" s="157" t="s">
        <v>613</v>
      </c>
    </row>
    <row r="3485" spans="1:5" x14ac:dyDescent="0.2">
      <c r="A3485" s="157" t="s">
        <v>610</v>
      </c>
      <c r="B3485" s="159" t="s">
        <v>7509</v>
      </c>
      <c r="C3485" s="157" t="s">
        <v>7510</v>
      </c>
      <c r="D3485" s="157" t="s">
        <v>7440</v>
      </c>
      <c r="E3485" s="157" t="s">
        <v>656</v>
      </c>
    </row>
    <row r="3486" spans="1:5" x14ac:dyDescent="0.2">
      <c r="A3486" s="157" t="s">
        <v>610</v>
      </c>
      <c r="B3486" s="159" t="s">
        <v>7511</v>
      </c>
      <c r="C3486" s="157" t="s">
        <v>7512</v>
      </c>
      <c r="D3486" s="157" t="s">
        <v>7440</v>
      </c>
      <c r="E3486" s="157" t="s">
        <v>613</v>
      </c>
    </row>
    <row r="3487" spans="1:5" x14ac:dyDescent="0.2">
      <c r="A3487" s="157" t="s">
        <v>610</v>
      </c>
      <c r="B3487" s="159" t="s">
        <v>7513</v>
      </c>
      <c r="C3487" s="157" t="s">
        <v>7514</v>
      </c>
      <c r="D3487" s="157" t="s">
        <v>7440</v>
      </c>
      <c r="E3487" s="157" t="s">
        <v>613</v>
      </c>
    </row>
    <row r="3488" spans="1:5" x14ac:dyDescent="0.2">
      <c r="A3488" s="157" t="s">
        <v>610</v>
      </c>
      <c r="B3488" s="159" t="s">
        <v>7515</v>
      </c>
      <c r="C3488" s="157" t="s">
        <v>7516</v>
      </c>
      <c r="D3488" s="157" t="s">
        <v>7440</v>
      </c>
      <c r="E3488" s="157" t="s">
        <v>666</v>
      </c>
    </row>
    <row r="3489" spans="1:5" x14ac:dyDescent="0.2">
      <c r="A3489" s="157" t="s">
        <v>610</v>
      </c>
      <c r="B3489" s="159" t="s">
        <v>7517</v>
      </c>
      <c r="C3489" s="157" t="s">
        <v>7518</v>
      </c>
      <c r="D3489" s="157" t="s">
        <v>7440</v>
      </c>
      <c r="E3489" s="157" t="s">
        <v>656</v>
      </c>
    </row>
    <row r="3490" spans="1:5" x14ac:dyDescent="0.2">
      <c r="A3490" s="157" t="s">
        <v>610</v>
      </c>
      <c r="B3490" s="159" t="s">
        <v>7519</v>
      </c>
      <c r="C3490" s="157" t="s">
        <v>7520</v>
      </c>
      <c r="D3490" s="157" t="s">
        <v>7440</v>
      </c>
      <c r="E3490" s="157" t="s">
        <v>613</v>
      </c>
    </row>
    <row r="3491" spans="1:5" x14ac:dyDescent="0.2">
      <c r="A3491" s="157" t="s">
        <v>610</v>
      </c>
      <c r="B3491" s="159" t="s">
        <v>7521</v>
      </c>
      <c r="C3491" s="157" t="s">
        <v>7522</v>
      </c>
      <c r="D3491" s="157" t="s">
        <v>7440</v>
      </c>
      <c r="E3491" s="157" t="s">
        <v>613</v>
      </c>
    </row>
    <row r="3492" spans="1:5" x14ac:dyDescent="0.2">
      <c r="A3492" s="157" t="s">
        <v>610</v>
      </c>
      <c r="B3492" s="159" t="s">
        <v>7523</v>
      </c>
      <c r="C3492" s="157" t="s">
        <v>7524</v>
      </c>
      <c r="D3492" s="157" t="s">
        <v>7440</v>
      </c>
      <c r="E3492" s="157" t="s">
        <v>656</v>
      </c>
    </row>
    <row r="3493" spans="1:5" x14ac:dyDescent="0.2">
      <c r="A3493" s="157" t="s">
        <v>610</v>
      </c>
      <c r="B3493" s="159" t="s">
        <v>7525</v>
      </c>
      <c r="C3493" s="157" t="s">
        <v>7526</v>
      </c>
      <c r="D3493" s="157" t="s">
        <v>7440</v>
      </c>
      <c r="E3493" s="157" t="s">
        <v>656</v>
      </c>
    </row>
    <row r="3494" spans="1:5" x14ac:dyDescent="0.2">
      <c r="A3494" s="157" t="s">
        <v>610</v>
      </c>
      <c r="B3494" s="159" t="s">
        <v>7527</v>
      </c>
      <c r="C3494" s="157" t="s">
        <v>7528</v>
      </c>
      <c r="D3494" s="157" t="s">
        <v>7440</v>
      </c>
      <c r="E3494" s="157" t="s">
        <v>656</v>
      </c>
    </row>
    <row r="3495" spans="1:5" x14ac:dyDescent="0.2">
      <c r="A3495" s="157" t="s">
        <v>610</v>
      </c>
      <c r="B3495" s="159" t="s">
        <v>7529</v>
      </c>
      <c r="C3495" s="157" t="s">
        <v>7530</v>
      </c>
      <c r="D3495" s="157" t="s">
        <v>7440</v>
      </c>
      <c r="E3495" s="157" t="s">
        <v>656</v>
      </c>
    </row>
    <row r="3496" spans="1:5" x14ac:dyDescent="0.2">
      <c r="A3496" s="157" t="s">
        <v>610</v>
      </c>
      <c r="B3496" s="159" t="s">
        <v>7531</v>
      </c>
      <c r="C3496" s="157" t="s">
        <v>7532</v>
      </c>
      <c r="D3496" s="157" t="s">
        <v>7440</v>
      </c>
      <c r="E3496" s="157" t="s">
        <v>656</v>
      </c>
    </row>
    <row r="3497" spans="1:5" x14ac:dyDescent="0.2">
      <c r="A3497" s="157" t="s">
        <v>610</v>
      </c>
      <c r="B3497" s="159" t="s">
        <v>7533</v>
      </c>
      <c r="C3497" s="157" t="s">
        <v>7534</v>
      </c>
      <c r="D3497" s="157" t="s">
        <v>7440</v>
      </c>
      <c r="E3497" s="157" t="s">
        <v>656</v>
      </c>
    </row>
    <row r="3498" spans="1:5" x14ac:dyDescent="0.2">
      <c r="A3498" s="157" t="s">
        <v>610</v>
      </c>
      <c r="B3498" s="159" t="s">
        <v>7535</v>
      </c>
      <c r="C3498" s="157" t="s">
        <v>7536</v>
      </c>
      <c r="D3498" s="157" t="s">
        <v>7440</v>
      </c>
      <c r="E3498" s="157" t="s">
        <v>656</v>
      </c>
    </row>
    <row r="3499" spans="1:5" x14ac:dyDescent="0.2">
      <c r="A3499" s="157" t="s">
        <v>610</v>
      </c>
      <c r="B3499" s="159" t="s">
        <v>7537</v>
      </c>
      <c r="C3499" s="157" t="s">
        <v>7538</v>
      </c>
      <c r="D3499" s="157" t="s">
        <v>7440</v>
      </c>
      <c r="E3499" s="157" t="s">
        <v>656</v>
      </c>
    </row>
    <row r="3500" spans="1:5" x14ac:dyDescent="0.2">
      <c r="A3500" s="157" t="s">
        <v>610</v>
      </c>
      <c r="B3500" s="159" t="s">
        <v>7539</v>
      </c>
      <c r="C3500" s="157" t="s">
        <v>7540</v>
      </c>
      <c r="D3500" s="157" t="s">
        <v>7440</v>
      </c>
      <c r="E3500" s="157" t="s">
        <v>656</v>
      </c>
    </row>
    <row r="3501" spans="1:5" x14ac:dyDescent="0.2">
      <c r="A3501" s="157" t="s">
        <v>610</v>
      </c>
      <c r="B3501" s="159" t="s">
        <v>7541</v>
      </c>
      <c r="C3501" s="157" t="s">
        <v>7542</v>
      </c>
      <c r="D3501" s="157" t="s">
        <v>7440</v>
      </c>
      <c r="E3501" s="157" t="s">
        <v>656</v>
      </c>
    </row>
    <row r="3502" spans="1:5" x14ac:dyDescent="0.2">
      <c r="A3502" s="157" t="s">
        <v>610</v>
      </c>
      <c r="B3502" s="159" t="s">
        <v>7543</v>
      </c>
      <c r="C3502" s="157" t="s">
        <v>7544</v>
      </c>
      <c r="D3502" s="157" t="s">
        <v>7440</v>
      </c>
      <c r="E3502" s="157" t="s">
        <v>613</v>
      </c>
    </row>
    <row r="3503" spans="1:5" x14ac:dyDescent="0.2">
      <c r="A3503" s="157" t="s">
        <v>610</v>
      </c>
      <c r="B3503" s="159" t="s">
        <v>7545</v>
      </c>
      <c r="C3503" s="157" t="s">
        <v>7546</v>
      </c>
      <c r="D3503" s="157" t="s">
        <v>7440</v>
      </c>
      <c r="E3503" s="157" t="s">
        <v>656</v>
      </c>
    </row>
    <row r="3504" spans="1:5" x14ac:dyDescent="0.2">
      <c r="A3504" s="157" t="s">
        <v>610</v>
      </c>
      <c r="B3504" s="159" t="s">
        <v>7547</v>
      </c>
      <c r="C3504" s="157" t="s">
        <v>7548</v>
      </c>
      <c r="D3504" s="157" t="s">
        <v>7440</v>
      </c>
      <c r="E3504" s="157" t="s">
        <v>613</v>
      </c>
    </row>
    <row r="3505" spans="1:5" x14ac:dyDescent="0.2">
      <c r="A3505" s="157" t="s">
        <v>610</v>
      </c>
      <c r="B3505" s="159" t="s">
        <v>7549</v>
      </c>
      <c r="C3505" s="157" t="s">
        <v>7550</v>
      </c>
      <c r="D3505" s="157" t="s">
        <v>7440</v>
      </c>
      <c r="E3505" s="157" t="s">
        <v>613</v>
      </c>
    </row>
    <row r="3506" spans="1:5" x14ac:dyDescent="0.2">
      <c r="A3506" s="157" t="s">
        <v>610</v>
      </c>
      <c r="B3506" s="159" t="s">
        <v>7551</v>
      </c>
      <c r="C3506" s="157" t="s">
        <v>7552</v>
      </c>
      <c r="D3506" s="157" t="s">
        <v>7440</v>
      </c>
      <c r="E3506" s="157" t="s">
        <v>656</v>
      </c>
    </row>
    <row r="3507" spans="1:5" x14ac:dyDescent="0.2">
      <c r="A3507" s="157" t="s">
        <v>610</v>
      </c>
      <c r="B3507" s="159" t="s">
        <v>7553</v>
      </c>
      <c r="C3507" s="157" t="s">
        <v>7554</v>
      </c>
      <c r="D3507" s="157" t="s">
        <v>7440</v>
      </c>
      <c r="E3507" s="157" t="s">
        <v>656</v>
      </c>
    </row>
    <row r="3508" spans="1:5" x14ac:dyDescent="0.2">
      <c r="A3508" s="157" t="s">
        <v>610</v>
      </c>
      <c r="B3508" s="159" t="s">
        <v>7555</v>
      </c>
      <c r="C3508" s="157" t="s">
        <v>7556</v>
      </c>
      <c r="D3508" s="157" t="s">
        <v>7440</v>
      </c>
      <c r="E3508" s="157" t="s">
        <v>613</v>
      </c>
    </row>
    <row r="3509" spans="1:5" x14ac:dyDescent="0.2">
      <c r="A3509" s="157" t="s">
        <v>610</v>
      </c>
      <c r="B3509" s="159" t="s">
        <v>7557</v>
      </c>
      <c r="C3509" s="157" t="s">
        <v>6104</v>
      </c>
      <c r="D3509" s="157" t="s">
        <v>7558</v>
      </c>
      <c r="E3509" s="157" t="s">
        <v>613</v>
      </c>
    </row>
    <row r="3510" spans="1:5" x14ac:dyDescent="0.2">
      <c r="A3510" s="157" t="s">
        <v>610</v>
      </c>
      <c r="B3510" s="159" t="s">
        <v>7559</v>
      </c>
      <c r="C3510" s="157" t="s">
        <v>680</v>
      </c>
      <c r="D3510" s="157" t="s">
        <v>7560</v>
      </c>
      <c r="E3510" s="157" t="s">
        <v>656</v>
      </c>
    </row>
    <row r="3511" spans="1:5" x14ac:dyDescent="0.2">
      <c r="A3511" s="157" t="s">
        <v>610</v>
      </c>
      <c r="B3511" s="159" t="s">
        <v>7561</v>
      </c>
      <c r="C3511" s="157" t="s">
        <v>683</v>
      </c>
      <c r="D3511" s="157" t="s">
        <v>7560</v>
      </c>
      <c r="E3511" s="157" t="s">
        <v>656</v>
      </c>
    </row>
    <row r="3512" spans="1:5" x14ac:dyDescent="0.2">
      <c r="A3512" s="157" t="s">
        <v>610</v>
      </c>
      <c r="B3512" s="159" t="s">
        <v>7562</v>
      </c>
      <c r="C3512" s="157" t="s">
        <v>685</v>
      </c>
      <c r="D3512" s="157" t="s">
        <v>7560</v>
      </c>
      <c r="E3512" s="157" t="s">
        <v>656</v>
      </c>
    </row>
    <row r="3513" spans="1:5" x14ac:dyDescent="0.2">
      <c r="A3513" s="157" t="s">
        <v>610</v>
      </c>
      <c r="B3513" s="159" t="s">
        <v>7563</v>
      </c>
      <c r="C3513" s="157" t="s">
        <v>687</v>
      </c>
      <c r="D3513" s="157" t="s">
        <v>7564</v>
      </c>
      <c r="E3513" s="157" t="s">
        <v>656</v>
      </c>
    </row>
    <row r="3514" spans="1:5" x14ac:dyDescent="0.2">
      <c r="A3514" s="157" t="s">
        <v>610</v>
      </c>
      <c r="B3514" s="159" t="s">
        <v>7565</v>
      </c>
      <c r="C3514" s="157" t="s">
        <v>739</v>
      </c>
      <c r="D3514" s="157" t="s">
        <v>7564</v>
      </c>
      <c r="E3514" s="157" t="s">
        <v>656</v>
      </c>
    </row>
    <row r="3515" spans="1:5" x14ac:dyDescent="0.2">
      <c r="A3515" s="157" t="s">
        <v>610</v>
      </c>
      <c r="B3515" s="159" t="s">
        <v>7566</v>
      </c>
      <c r="C3515" s="157" t="s">
        <v>690</v>
      </c>
      <c r="D3515" s="157" t="s">
        <v>7567</v>
      </c>
      <c r="E3515" s="157" t="s">
        <v>656</v>
      </c>
    </row>
    <row r="3516" spans="1:5" x14ac:dyDescent="0.2">
      <c r="A3516" s="157" t="s">
        <v>610</v>
      </c>
      <c r="B3516" s="159" t="s">
        <v>7568</v>
      </c>
      <c r="C3516" s="157" t="s">
        <v>693</v>
      </c>
      <c r="D3516" s="157" t="s">
        <v>7567</v>
      </c>
      <c r="E3516" s="157" t="s">
        <v>656</v>
      </c>
    </row>
    <row r="3517" spans="1:5" x14ac:dyDescent="0.2">
      <c r="A3517" s="157" t="s">
        <v>610</v>
      </c>
      <c r="B3517" s="159" t="s">
        <v>7569</v>
      </c>
      <c r="C3517" s="157" t="s">
        <v>7570</v>
      </c>
      <c r="D3517" s="157" t="s">
        <v>7571</v>
      </c>
      <c r="E3517" s="157" t="s">
        <v>656</v>
      </c>
    </row>
    <row r="3518" spans="1:5" x14ac:dyDescent="0.2">
      <c r="A3518" s="157" t="s">
        <v>610</v>
      </c>
      <c r="B3518" s="159" t="s">
        <v>7572</v>
      </c>
      <c r="C3518" s="157" t="s">
        <v>7573</v>
      </c>
      <c r="D3518" s="157" t="s">
        <v>7571</v>
      </c>
      <c r="E3518" s="157" t="s">
        <v>656</v>
      </c>
    </row>
    <row r="3519" spans="1:5" x14ac:dyDescent="0.2">
      <c r="A3519" s="157" t="s">
        <v>610</v>
      </c>
      <c r="B3519" s="159" t="s">
        <v>7574</v>
      </c>
      <c r="C3519" s="157" t="s">
        <v>7575</v>
      </c>
      <c r="D3519" s="157" t="s">
        <v>7571</v>
      </c>
      <c r="E3519" s="157" t="s">
        <v>656</v>
      </c>
    </row>
    <row r="3520" spans="1:5" x14ac:dyDescent="0.2">
      <c r="A3520" s="157" t="s">
        <v>610</v>
      </c>
      <c r="B3520" s="159" t="s">
        <v>7576</v>
      </c>
      <c r="C3520" s="157" t="s">
        <v>7577</v>
      </c>
      <c r="D3520" s="157" t="s">
        <v>7571</v>
      </c>
      <c r="E3520" s="157" t="s">
        <v>613</v>
      </c>
    </row>
    <row r="3521" spans="1:5" x14ac:dyDescent="0.2">
      <c r="A3521" s="157" t="s">
        <v>610</v>
      </c>
      <c r="B3521" s="159" t="s">
        <v>7578</v>
      </c>
      <c r="C3521" s="157" t="s">
        <v>7579</v>
      </c>
      <c r="D3521" s="157" t="s">
        <v>7580</v>
      </c>
      <c r="E3521" s="157" t="s">
        <v>656</v>
      </c>
    </row>
    <row r="3522" spans="1:5" x14ac:dyDescent="0.2">
      <c r="A3522" s="157" t="s">
        <v>610</v>
      </c>
      <c r="B3522" s="159" t="s">
        <v>7581</v>
      </c>
      <c r="C3522" s="157" t="s">
        <v>7265</v>
      </c>
      <c r="D3522" s="157" t="s">
        <v>7580</v>
      </c>
      <c r="E3522" s="157" t="s">
        <v>656</v>
      </c>
    </row>
    <row r="3523" spans="1:5" x14ac:dyDescent="0.2">
      <c r="A3523" s="157" t="s">
        <v>610</v>
      </c>
      <c r="B3523" s="159" t="s">
        <v>7582</v>
      </c>
      <c r="C3523" s="157" t="s">
        <v>7583</v>
      </c>
      <c r="D3523" s="157" t="s">
        <v>7580</v>
      </c>
      <c r="E3523" s="157" t="s">
        <v>656</v>
      </c>
    </row>
    <row r="3524" spans="1:5" x14ac:dyDescent="0.2">
      <c r="A3524" s="157" t="s">
        <v>610</v>
      </c>
      <c r="B3524" s="159" t="s">
        <v>7584</v>
      </c>
      <c r="C3524" s="157" t="s">
        <v>7585</v>
      </c>
      <c r="D3524" s="157" t="s">
        <v>7586</v>
      </c>
      <c r="E3524" s="157" t="s">
        <v>656</v>
      </c>
    </row>
    <row r="3525" spans="1:5" x14ac:dyDescent="0.2">
      <c r="A3525" s="157" t="s">
        <v>610</v>
      </c>
      <c r="B3525" s="159" t="s">
        <v>7587</v>
      </c>
      <c r="C3525" s="157" t="s">
        <v>7588</v>
      </c>
      <c r="D3525" s="157" t="s">
        <v>7586</v>
      </c>
      <c r="E3525" s="157" t="s">
        <v>656</v>
      </c>
    </row>
    <row r="3526" spans="1:5" x14ac:dyDescent="0.2">
      <c r="A3526" s="157" t="s">
        <v>610</v>
      </c>
      <c r="B3526" s="159" t="s">
        <v>7589</v>
      </c>
      <c r="C3526" s="157" t="s">
        <v>7590</v>
      </c>
      <c r="D3526" s="157" t="s">
        <v>7586</v>
      </c>
      <c r="E3526" s="157" t="s">
        <v>656</v>
      </c>
    </row>
    <row r="3527" spans="1:5" x14ac:dyDescent="0.2">
      <c r="A3527" s="157" t="s">
        <v>610</v>
      </c>
      <c r="B3527" s="159" t="s">
        <v>7591</v>
      </c>
      <c r="C3527" s="157" t="s">
        <v>7592</v>
      </c>
      <c r="D3527" s="157" t="s">
        <v>7586</v>
      </c>
      <c r="E3527" s="157" t="s">
        <v>656</v>
      </c>
    </row>
    <row r="3528" spans="1:5" x14ac:dyDescent="0.2">
      <c r="A3528" s="157" t="s">
        <v>610</v>
      </c>
      <c r="B3528" s="159" t="s">
        <v>7593</v>
      </c>
      <c r="C3528" s="157" t="s">
        <v>7594</v>
      </c>
      <c r="D3528" s="157" t="s">
        <v>7586</v>
      </c>
      <c r="E3528" s="157" t="s">
        <v>656</v>
      </c>
    </row>
    <row r="3529" spans="1:5" x14ac:dyDescent="0.2">
      <c r="A3529" s="157" t="s">
        <v>610</v>
      </c>
      <c r="B3529" s="159" t="s">
        <v>7595</v>
      </c>
      <c r="C3529" s="157" t="s">
        <v>7596</v>
      </c>
      <c r="D3529" s="157" t="s">
        <v>7586</v>
      </c>
      <c r="E3529" s="157" t="s">
        <v>656</v>
      </c>
    </row>
    <row r="3530" spans="1:5" x14ac:dyDescent="0.2">
      <c r="A3530" s="157" t="s">
        <v>610</v>
      </c>
      <c r="B3530" s="159" t="s">
        <v>7597</v>
      </c>
      <c r="C3530" s="157" t="s">
        <v>6350</v>
      </c>
      <c r="D3530" s="157" t="s">
        <v>7586</v>
      </c>
      <c r="E3530" s="157" t="s">
        <v>656</v>
      </c>
    </row>
    <row r="3531" spans="1:5" x14ac:dyDescent="0.2">
      <c r="A3531" s="157" t="s">
        <v>610</v>
      </c>
      <c r="B3531" s="159" t="s">
        <v>7598</v>
      </c>
      <c r="C3531" s="157" t="s">
        <v>7599</v>
      </c>
      <c r="D3531" s="157" t="s">
        <v>7586</v>
      </c>
      <c r="E3531" s="157" t="s">
        <v>656</v>
      </c>
    </row>
    <row r="3532" spans="1:5" x14ac:dyDescent="0.2">
      <c r="A3532" s="157" t="s">
        <v>610</v>
      </c>
      <c r="B3532" s="159" t="s">
        <v>7600</v>
      </c>
      <c r="C3532" s="157" t="s">
        <v>7271</v>
      </c>
      <c r="D3532" s="157" t="s">
        <v>7586</v>
      </c>
      <c r="E3532" s="157" t="s">
        <v>656</v>
      </c>
    </row>
    <row r="3533" spans="1:5" x14ac:dyDescent="0.2">
      <c r="A3533" s="157" t="s">
        <v>610</v>
      </c>
      <c r="B3533" s="159" t="s">
        <v>7601</v>
      </c>
      <c r="C3533" s="157" t="s">
        <v>1322</v>
      </c>
      <c r="D3533" s="157" t="s">
        <v>7586</v>
      </c>
      <c r="E3533" s="157" t="s">
        <v>613</v>
      </c>
    </row>
    <row r="3534" spans="1:5" x14ac:dyDescent="0.2">
      <c r="A3534" s="157" t="s">
        <v>610</v>
      </c>
      <c r="B3534" s="159" t="s">
        <v>7602</v>
      </c>
      <c r="C3534" s="157" t="s">
        <v>7603</v>
      </c>
      <c r="D3534" s="157" t="s">
        <v>7604</v>
      </c>
      <c r="E3534" s="157" t="s">
        <v>613</v>
      </c>
    </row>
    <row r="3535" spans="1:5" x14ac:dyDescent="0.2">
      <c r="A3535" s="157" t="s">
        <v>610</v>
      </c>
      <c r="B3535" s="159" t="s">
        <v>7605</v>
      </c>
      <c r="C3535" s="157" t="s">
        <v>2385</v>
      </c>
      <c r="D3535" s="157" t="s">
        <v>7604</v>
      </c>
      <c r="E3535" s="157" t="s">
        <v>613</v>
      </c>
    </row>
    <row r="3536" spans="1:5" x14ac:dyDescent="0.2">
      <c r="A3536" s="157" t="s">
        <v>610</v>
      </c>
      <c r="B3536" s="159" t="s">
        <v>7606</v>
      </c>
      <c r="C3536" s="157" t="s">
        <v>7607</v>
      </c>
      <c r="D3536" s="157" t="s">
        <v>7604</v>
      </c>
      <c r="E3536" s="157" t="s">
        <v>656</v>
      </c>
    </row>
    <row r="3537" spans="1:5" x14ac:dyDescent="0.2">
      <c r="A3537" s="157" t="s">
        <v>610</v>
      </c>
      <c r="B3537" s="159" t="s">
        <v>7608</v>
      </c>
      <c r="C3537" s="157" t="s">
        <v>539</v>
      </c>
      <c r="D3537" s="157" t="s">
        <v>7604</v>
      </c>
      <c r="E3537" s="157" t="s">
        <v>656</v>
      </c>
    </row>
    <row r="3538" spans="1:5" x14ac:dyDescent="0.2">
      <c r="A3538" s="157" t="s">
        <v>610</v>
      </c>
      <c r="B3538" s="159" t="s">
        <v>7609</v>
      </c>
      <c r="C3538" s="157" t="s">
        <v>7610</v>
      </c>
      <c r="D3538" s="157" t="s">
        <v>7604</v>
      </c>
      <c r="E3538" s="157" t="s">
        <v>613</v>
      </c>
    </row>
    <row r="3539" spans="1:5" x14ac:dyDescent="0.2">
      <c r="A3539" s="157" t="s">
        <v>610</v>
      </c>
      <c r="B3539" s="159" t="s">
        <v>7611</v>
      </c>
      <c r="C3539" s="157" t="s">
        <v>2951</v>
      </c>
      <c r="D3539" s="157" t="s">
        <v>7604</v>
      </c>
      <c r="E3539" s="157" t="s">
        <v>656</v>
      </c>
    </row>
    <row r="3540" spans="1:5" x14ac:dyDescent="0.2">
      <c r="A3540" s="157" t="s">
        <v>610</v>
      </c>
      <c r="B3540" s="159" t="s">
        <v>7612</v>
      </c>
      <c r="C3540" s="157" t="s">
        <v>543</v>
      </c>
      <c r="D3540" s="157" t="s">
        <v>7604</v>
      </c>
      <c r="E3540" s="157" t="s">
        <v>656</v>
      </c>
    </row>
    <row r="3541" spans="1:5" x14ac:dyDescent="0.2">
      <c r="A3541" s="157" t="s">
        <v>610</v>
      </c>
      <c r="B3541" s="159" t="s">
        <v>7613</v>
      </c>
      <c r="C3541" s="157" t="s">
        <v>7614</v>
      </c>
      <c r="D3541" s="157" t="s">
        <v>7604</v>
      </c>
      <c r="E3541" s="157" t="s">
        <v>613</v>
      </c>
    </row>
    <row r="3542" spans="1:5" x14ac:dyDescent="0.2">
      <c r="A3542" s="157" t="s">
        <v>610</v>
      </c>
      <c r="B3542" s="159" t="s">
        <v>7615</v>
      </c>
      <c r="C3542" s="157" t="s">
        <v>7616</v>
      </c>
      <c r="D3542" s="157" t="s">
        <v>7604</v>
      </c>
      <c r="E3542" s="157" t="s">
        <v>613</v>
      </c>
    </row>
    <row r="3543" spans="1:5" x14ac:dyDescent="0.2">
      <c r="A3543" s="157" t="s">
        <v>610</v>
      </c>
      <c r="B3543" s="159" t="s">
        <v>7617</v>
      </c>
      <c r="C3543" s="157" t="s">
        <v>7618</v>
      </c>
      <c r="D3543" s="157" t="s">
        <v>7604</v>
      </c>
      <c r="E3543" s="157" t="s">
        <v>613</v>
      </c>
    </row>
    <row r="3544" spans="1:5" x14ac:dyDescent="0.2">
      <c r="A3544" s="157" t="s">
        <v>610</v>
      </c>
      <c r="B3544" s="159" t="s">
        <v>7619</v>
      </c>
      <c r="C3544" s="157" t="s">
        <v>540</v>
      </c>
      <c r="D3544" s="157" t="s">
        <v>7620</v>
      </c>
      <c r="E3544" s="157" t="s">
        <v>613</v>
      </c>
    </row>
    <row r="3545" spans="1:5" x14ac:dyDescent="0.2">
      <c r="A3545" s="157" t="s">
        <v>610</v>
      </c>
      <c r="B3545" s="159" t="s">
        <v>7621</v>
      </c>
      <c r="C3545" s="157" t="s">
        <v>7622</v>
      </c>
      <c r="D3545" s="157" t="s">
        <v>7623</v>
      </c>
      <c r="E3545" s="157" t="s">
        <v>613</v>
      </c>
    </row>
    <row r="3546" spans="1:5" x14ac:dyDescent="0.2">
      <c r="A3546" s="157" t="s">
        <v>610</v>
      </c>
      <c r="B3546" s="159" t="s">
        <v>7624</v>
      </c>
      <c r="C3546" s="157" t="s">
        <v>7625</v>
      </c>
      <c r="D3546" s="157" t="s">
        <v>7623</v>
      </c>
      <c r="E3546" s="157" t="s">
        <v>613</v>
      </c>
    </row>
    <row r="3547" spans="1:5" x14ac:dyDescent="0.2">
      <c r="A3547" s="157" t="s">
        <v>610</v>
      </c>
      <c r="B3547" s="159" t="s">
        <v>7626</v>
      </c>
      <c r="C3547" s="157" t="s">
        <v>7627</v>
      </c>
      <c r="D3547" s="157" t="s">
        <v>7623</v>
      </c>
      <c r="E3547" s="157" t="s">
        <v>613</v>
      </c>
    </row>
    <row r="3548" spans="1:5" x14ac:dyDescent="0.2">
      <c r="A3548" s="157" t="s">
        <v>610</v>
      </c>
      <c r="B3548" s="159" t="s">
        <v>7628</v>
      </c>
      <c r="C3548" s="157" t="s">
        <v>7629</v>
      </c>
      <c r="D3548" s="157" t="s">
        <v>7623</v>
      </c>
      <c r="E3548" s="157" t="s">
        <v>613</v>
      </c>
    </row>
    <row r="3549" spans="1:5" x14ac:dyDescent="0.2">
      <c r="A3549" s="157" t="s">
        <v>610</v>
      </c>
      <c r="B3549" s="159" t="s">
        <v>7630</v>
      </c>
      <c r="C3549" s="157" t="s">
        <v>7631</v>
      </c>
      <c r="D3549" s="157" t="s">
        <v>7623</v>
      </c>
      <c r="E3549" s="157" t="s">
        <v>613</v>
      </c>
    </row>
    <row r="3550" spans="1:5" x14ac:dyDescent="0.2">
      <c r="A3550" s="157" t="s">
        <v>610</v>
      </c>
      <c r="B3550" s="159" t="s">
        <v>7632</v>
      </c>
      <c r="C3550" s="157" t="s">
        <v>7633</v>
      </c>
      <c r="D3550" s="157" t="s">
        <v>7623</v>
      </c>
      <c r="E3550" s="157" t="s">
        <v>613</v>
      </c>
    </row>
    <row r="3551" spans="1:5" x14ac:dyDescent="0.2">
      <c r="A3551" s="157" t="s">
        <v>610</v>
      </c>
      <c r="B3551" s="159" t="s">
        <v>7634</v>
      </c>
      <c r="C3551" s="157" t="s">
        <v>7635</v>
      </c>
      <c r="D3551" s="157" t="s">
        <v>7623</v>
      </c>
      <c r="E3551" s="157" t="s">
        <v>613</v>
      </c>
    </row>
    <row r="3552" spans="1:5" x14ac:dyDescent="0.2">
      <c r="A3552" s="157" t="s">
        <v>610</v>
      </c>
      <c r="B3552" s="159" t="s">
        <v>7636</v>
      </c>
      <c r="C3552" s="157" t="s">
        <v>7637</v>
      </c>
      <c r="D3552" s="157" t="s">
        <v>7623</v>
      </c>
      <c r="E3552" s="157" t="s">
        <v>613</v>
      </c>
    </row>
    <row r="3553" spans="1:5" x14ac:dyDescent="0.2">
      <c r="A3553" s="157" t="s">
        <v>610</v>
      </c>
      <c r="B3553" s="159" t="s">
        <v>7638</v>
      </c>
      <c r="C3553" s="157" t="s">
        <v>7639</v>
      </c>
      <c r="D3553" s="157" t="s">
        <v>7623</v>
      </c>
      <c r="E3553" s="157" t="s">
        <v>613</v>
      </c>
    </row>
    <row r="3554" spans="1:5" x14ac:dyDescent="0.2">
      <c r="A3554" s="157" t="s">
        <v>610</v>
      </c>
      <c r="B3554" s="159" t="s">
        <v>7640</v>
      </c>
      <c r="C3554" s="157" t="s">
        <v>7641</v>
      </c>
      <c r="D3554" s="157" t="s">
        <v>7623</v>
      </c>
      <c r="E3554" s="157" t="s">
        <v>613</v>
      </c>
    </row>
    <row r="3555" spans="1:5" x14ac:dyDescent="0.2">
      <c r="A3555" s="157" t="s">
        <v>610</v>
      </c>
      <c r="B3555" s="159" t="s">
        <v>7642</v>
      </c>
      <c r="C3555" s="157" t="s">
        <v>7643</v>
      </c>
      <c r="D3555" s="157" t="s">
        <v>7623</v>
      </c>
      <c r="E3555" s="157" t="s">
        <v>613</v>
      </c>
    </row>
    <row r="3556" spans="1:5" x14ac:dyDescent="0.2">
      <c r="A3556" s="157" t="s">
        <v>610</v>
      </c>
      <c r="B3556" s="159" t="s">
        <v>7644</v>
      </c>
      <c r="C3556" s="157" t="s">
        <v>7645</v>
      </c>
      <c r="D3556" s="157" t="s">
        <v>7623</v>
      </c>
      <c r="E3556" s="157" t="s">
        <v>613</v>
      </c>
    </row>
    <row r="3557" spans="1:5" x14ac:dyDescent="0.2">
      <c r="A3557" s="157" t="s">
        <v>610</v>
      </c>
      <c r="B3557" s="159" t="s">
        <v>7646</v>
      </c>
      <c r="C3557" s="157" t="s">
        <v>7647</v>
      </c>
      <c r="D3557" s="157" t="s">
        <v>7648</v>
      </c>
      <c r="E3557" s="157" t="s">
        <v>656</v>
      </c>
    </row>
    <row r="3558" spans="1:5" x14ac:dyDescent="0.2">
      <c r="A3558" s="157" t="s">
        <v>610</v>
      </c>
      <c r="B3558" s="159" t="s">
        <v>7649</v>
      </c>
      <c r="C3558" s="157" t="s">
        <v>7650</v>
      </c>
      <c r="D3558" s="157" t="s">
        <v>7648</v>
      </c>
      <c r="E3558" s="157" t="s">
        <v>613</v>
      </c>
    </row>
    <row r="3559" spans="1:5" x14ac:dyDescent="0.2">
      <c r="A3559" s="157" t="s">
        <v>610</v>
      </c>
      <c r="B3559" s="159" t="s">
        <v>7651</v>
      </c>
      <c r="C3559" s="157" t="s">
        <v>7652</v>
      </c>
      <c r="D3559" s="157" t="s">
        <v>7648</v>
      </c>
      <c r="E3559" s="157" t="s">
        <v>656</v>
      </c>
    </row>
    <row r="3560" spans="1:5" x14ac:dyDescent="0.2">
      <c r="A3560" s="157" t="s">
        <v>610</v>
      </c>
      <c r="B3560" s="159" t="s">
        <v>7653</v>
      </c>
      <c r="C3560" s="157" t="s">
        <v>7654</v>
      </c>
      <c r="D3560" s="157" t="s">
        <v>7648</v>
      </c>
      <c r="E3560" s="157" t="s">
        <v>656</v>
      </c>
    </row>
    <row r="3561" spans="1:5" x14ac:dyDescent="0.2">
      <c r="A3561" s="157" t="s">
        <v>610</v>
      </c>
      <c r="B3561" s="159" t="s">
        <v>7655</v>
      </c>
      <c r="C3561" s="157" t="s">
        <v>7656</v>
      </c>
      <c r="D3561" s="157" t="s">
        <v>7648</v>
      </c>
      <c r="E3561" s="157" t="s">
        <v>613</v>
      </c>
    </row>
    <row r="3562" spans="1:5" x14ac:dyDescent="0.2">
      <c r="A3562" s="157" t="s">
        <v>610</v>
      </c>
      <c r="B3562" s="159" t="s">
        <v>7657</v>
      </c>
      <c r="C3562" s="157" t="s">
        <v>7658</v>
      </c>
      <c r="D3562" s="157" t="s">
        <v>7648</v>
      </c>
      <c r="E3562" s="157" t="s">
        <v>656</v>
      </c>
    </row>
    <row r="3563" spans="1:5" x14ac:dyDescent="0.2">
      <c r="A3563" s="157" t="s">
        <v>610</v>
      </c>
      <c r="B3563" s="159" t="s">
        <v>7659</v>
      </c>
      <c r="C3563" s="157" t="s">
        <v>7660</v>
      </c>
      <c r="D3563" s="157" t="s">
        <v>7648</v>
      </c>
      <c r="E3563" s="157" t="s">
        <v>656</v>
      </c>
    </row>
    <row r="3564" spans="1:5" x14ac:dyDescent="0.2">
      <c r="A3564" s="157" t="s">
        <v>610</v>
      </c>
      <c r="B3564" s="159" t="s">
        <v>7661</v>
      </c>
      <c r="C3564" s="157" t="s">
        <v>7662</v>
      </c>
      <c r="D3564" s="157" t="s">
        <v>7648</v>
      </c>
      <c r="E3564" s="157" t="s">
        <v>613</v>
      </c>
    </row>
    <row r="3565" spans="1:5" x14ac:dyDescent="0.2">
      <c r="A3565" s="157" t="s">
        <v>610</v>
      </c>
      <c r="B3565" s="159" t="s">
        <v>7663</v>
      </c>
      <c r="C3565" s="157" t="s">
        <v>7664</v>
      </c>
      <c r="D3565" s="157" t="s">
        <v>7648</v>
      </c>
      <c r="E3565" s="157" t="s">
        <v>656</v>
      </c>
    </row>
    <row r="3566" spans="1:5" x14ac:dyDescent="0.2">
      <c r="A3566" s="157" t="s">
        <v>610</v>
      </c>
      <c r="B3566" s="159" t="s">
        <v>7665</v>
      </c>
      <c r="C3566" s="157" t="s">
        <v>7666</v>
      </c>
      <c r="D3566" s="157" t="s">
        <v>7667</v>
      </c>
      <c r="E3566" s="157" t="s">
        <v>613</v>
      </c>
    </row>
    <row r="3567" spans="1:5" x14ac:dyDescent="0.2">
      <c r="A3567" s="157" t="s">
        <v>610</v>
      </c>
      <c r="B3567" s="159" t="s">
        <v>7668</v>
      </c>
      <c r="C3567" s="157" t="s">
        <v>977</v>
      </c>
      <c r="D3567" s="157" t="s">
        <v>7669</v>
      </c>
      <c r="E3567" s="157" t="s">
        <v>613</v>
      </c>
    </row>
    <row r="3568" spans="1:5" x14ac:dyDescent="0.2">
      <c r="A3568" s="157" t="s">
        <v>610</v>
      </c>
      <c r="B3568" s="159" t="s">
        <v>7670</v>
      </c>
      <c r="C3568" s="157" t="s">
        <v>954</v>
      </c>
      <c r="D3568" s="157" t="s">
        <v>7671</v>
      </c>
      <c r="E3568" s="157" t="s">
        <v>613</v>
      </c>
    </row>
    <row r="3569" spans="1:5" x14ac:dyDescent="0.2">
      <c r="A3569" s="157" t="s">
        <v>610</v>
      </c>
      <c r="B3569" s="159" t="s">
        <v>7672</v>
      </c>
      <c r="C3569" s="157" t="s">
        <v>7673</v>
      </c>
      <c r="D3569" s="157" t="s">
        <v>7671</v>
      </c>
      <c r="E3569" s="157" t="s">
        <v>613</v>
      </c>
    </row>
    <row r="3570" spans="1:5" x14ac:dyDescent="0.2">
      <c r="A3570" s="157" t="s">
        <v>610</v>
      </c>
      <c r="B3570" s="159" t="s">
        <v>7674</v>
      </c>
      <c r="C3570" s="157" t="s">
        <v>7675</v>
      </c>
      <c r="D3570" s="157" t="s">
        <v>7671</v>
      </c>
      <c r="E3570" s="157" t="s">
        <v>613</v>
      </c>
    </row>
    <row r="3571" spans="1:5" x14ac:dyDescent="0.2">
      <c r="A3571" s="157" t="s">
        <v>610</v>
      </c>
      <c r="B3571" s="159" t="s">
        <v>7676</v>
      </c>
      <c r="C3571" s="157" t="s">
        <v>7677</v>
      </c>
      <c r="D3571" s="157" t="s">
        <v>7671</v>
      </c>
      <c r="E3571" s="157" t="s">
        <v>613</v>
      </c>
    </row>
    <row r="3572" spans="1:5" x14ac:dyDescent="0.2">
      <c r="A3572" s="157" t="s">
        <v>610</v>
      </c>
      <c r="B3572" s="159" t="s">
        <v>7678</v>
      </c>
      <c r="C3572" s="157" t="s">
        <v>7679</v>
      </c>
      <c r="D3572" s="157" t="s">
        <v>7671</v>
      </c>
      <c r="E3572" s="157" t="s">
        <v>613</v>
      </c>
    </row>
    <row r="3573" spans="1:5" x14ac:dyDescent="0.2">
      <c r="A3573" s="157" t="s">
        <v>610</v>
      </c>
      <c r="B3573" s="159" t="s">
        <v>7680</v>
      </c>
      <c r="C3573" s="157" t="s">
        <v>7681</v>
      </c>
      <c r="D3573" s="157" t="s">
        <v>7682</v>
      </c>
      <c r="E3573" s="157" t="s">
        <v>613</v>
      </c>
    </row>
    <row r="3574" spans="1:5" x14ac:dyDescent="0.2">
      <c r="A3574" s="157" t="s">
        <v>610</v>
      </c>
      <c r="B3574" s="159" t="s">
        <v>7683</v>
      </c>
      <c r="C3574" s="157" t="s">
        <v>7684</v>
      </c>
      <c r="D3574" s="157" t="s">
        <v>7682</v>
      </c>
      <c r="E3574" s="157" t="s">
        <v>613</v>
      </c>
    </row>
    <row r="3575" spans="1:5" x14ac:dyDescent="0.2">
      <c r="A3575" s="157" t="s">
        <v>610</v>
      </c>
      <c r="B3575" s="159" t="s">
        <v>7685</v>
      </c>
      <c r="C3575" s="157" t="s">
        <v>2275</v>
      </c>
      <c r="D3575" s="157" t="s">
        <v>7682</v>
      </c>
      <c r="E3575" s="157" t="s">
        <v>613</v>
      </c>
    </row>
    <row r="3576" spans="1:5" x14ac:dyDescent="0.2">
      <c r="A3576" s="157" t="s">
        <v>610</v>
      </c>
      <c r="B3576" s="159" t="s">
        <v>7686</v>
      </c>
      <c r="C3576" s="157" t="s">
        <v>7687</v>
      </c>
      <c r="D3576" s="157" t="s">
        <v>7682</v>
      </c>
      <c r="E3576" s="157" t="s">
        <v>613</v>
      </c>
    </row>
    <row r="3577" spans="1:5" x14ac:dyDescent="0.2">
      <c r="A3577" s="157" t="s">
        <v>610</v>
      </c>
      <c r="B3577" s="159" t="s">
        <v>7688</v>
      </c>
      <c r="C3577" s="157" t="s">
        <v>7689</v>
      </c>
      <c r="D3577" s="157" t="s">
        <v>7690</v>
      </c>
      <c r="E3577" s="157" t="s">
        <v>613</v>
      </c>
    </row>
    <row r="3578" spans="1:5" x14ac:dyDescent="0.2">
      <c r="A3578" s="157" t="s">
        <v>610</v>
      </c>
      <c r="B3578" s="159" t="s">
        <v>7691</v>
      </c>
      <c r="C3578" s="157" t="s">
        <v>7692</v>
      </c>
      <c r="D3578" s="157" t="s">
        <v>7690</v>
      </c>
      <c r="E3578" s="157" t="s">
        <v>613</v>
      </c>
    </row>
    <row r="3579" spans="1:5" x14ac:dyDescent="0.2">
      <c r="A3579" s="157" t="s">
        <v>610</v>
      </c>
      <c r="B3579" s="159" t="s">
        <v>7693</v>
      </c>
      <c r="C3579" s="157" t="s">
        <v>7694</v>
      </c>
      <c r="D3579" s="157" t="s">
        <v>7690</v>
      </c>
      <c r="E3579" s="157" t="s">
        <v>613</v>
      </c>
    </row>
    <row r="3580" spans="1:5" x14ac:dyDescent="0.2">
      <c r="A3580" s="157" t="s">
        <v>610</v>
      </c>
      <c r="B3580" s="159" t="s">
        <v>7695</v>
      </c>
      <c r="C3580" s="157" t="s">
        <v>7696</v>
      </c>
      <c r="D3580" s="157" t="s">
        <v>7690</v>
      </c>
      <c r="E3580" s="157" t="s">
        <v>613</v>
      </c>
    </row>
    <row r="3581" spans="1:5" x14ac:dyDescent="0.2">
      <c r="A3581" s="157" t="s">
        <v>610</v>
      </c>
      <c r="B3581" s="159" t="s">
        <v>7697</v>
      </c>
      <c r="C3581" s="157" t="s">
        <v>7698</v>
      </c>
      <c r="D3581" s="157" t="s">
        <v>7690</v>
      </c>
      <c r="E3581" s="157" t="s">
        <v>613</v>
      </c>
    </row>
    <row r="3582" spans="1:5" x14ac:dyDescent="0.2">
      <c r="A3582" s="157" t="s">
        <v>610</v>
      </c>
      <c r="B3582" s="159" t="s">
        <v>7699</v>
      </c>
      <c r="C3582" s="157" t="s">
        <v>7700</v>
      </c>
      <c r="D3582" s="157" t="s">
        <v>7690</v>
      </c>
      <c r="E3582" s="157" t="s">
        <v>613</v>
      </c>
    </row>
    <row r="3583" spans="1:5" x14ac:dyDescent="0.2">
      <c r="A3583" s="157" t="s">
        <v>610</v>
      </c>
      <c r="B3583" s="159" t="s">
        <v>7701</v>
      </c>
      <c r="C3583" s="157" t="s">
        <v>7702</v>
      </c>
      <c r="D3583" s="157" t="s">
        <v>7690</v>
      </c>
      <c r="E3583" s="157" t="s">
        <v>656</v>
      </c>
    </row>
    <row r="3584" spans="1:5" x14ac:dyDescent="0.2">
      <c r="A3584" s="157" t="s">
        <v>610</v>
      </c>
      <c r="B3584" s="159" t="s">
        <v>7703</v>
      </c>
      <c r="C3584" s="157" t="s">
        <v>7704</v>
      </c>
      <c r="D3584" s="157" t="s">
        <v>7705</v>
      </c>
      <c r="E3584" s="157" t="s">
        <v>613</v>
      </c>
    </row>
    <row r="3585" spans="1:5" x14ac:dyDescent="0.2">
      <c r="A3585" s="157" t="s">
        <v>610</v>
      </c>
      <c r="B3585" s="159" t="s">
        <v>7706</v>
      </c>
      <c r="C3585" s="157" t="s">
        <v>7707</v>
      </c>
      <c r="D3585" s="157" t="s">
        <v>7705</v>
      </c>
      <c r="E3585" s="157" t="s">
        <v>656</v>
      </c>
    </row>
    <row r="3586" spans="1:5" x14ac:dyDescent="0.2">
      <c r="A3586" s="157" t="s">
        <v>610</v>
      </c>
      <c r="B3586" s="159" t="s">
        <v>7708</v>
      </c>
      <c r="C3586" s="157" t="s">
        <v>7709</v>
      </c>
      <c r="D3586" s="157" t="s">
        <v>7710</v>
      </c>
      <c r="E3586" s="157" t="s">
        <v>613</v>
      </c>
    </row>
    <row r="3587" spans="1:5" x14ac:dyDescent="0.2">
      <c r="A3587" s="157" t="s">
        <v>610</v>
      </c>
      <c r="B3587" s="159" t="s">
        <v>7711</v>
      </c>
      <c r="C3587" s="157" t="s">
        <v>6104</v>
      </c>
      <c r="D3587" s="157" t="s">
        <v>7710</v>
      </c>
      <c r="E3587" s="157" t="s">
        <v>613</v>
      </c>
    </row>
    <row r="3588" spans="1:5" x14ac:dyDescent="0.2">
      <c r="A3588" s="157" t="s">
        <v>610</v>
      </c>
      <c r="B3588" s="159" t="s">
        <v>7712</v>
      </c>
      <c r="C3588" s="157" t="s">
        <v>680</v>
      </c>
      <c r="D3588" s="157" t="s">
        <v>7713</v>
      </c>
      <c r="E3588" s="157" t="s">
        <v>656</v>
      </c>
    </row>
    <row r="3589" spans="1:5" x14ac:dyDescent="0.2">
      <c r="A3589" s="157" t="s">
        <v>610</v>
      </c>
      <c r="B3589" s="159" t="s">
        <v>7714</v>
      </c>
      <c r="C3589" s="157" t="s">
        <v>683</v>
      </c>
      <c r="D3589" s="157" t="s">
        <v>7713</v>
      </c>
      <c r="E3589" s="157" t="s">
        <v>656</v>
      </c>
    </row>
    <row r="3590" spans="1:5" x14ac:dyDescent="0.2">
      <c r="A3590" s="157" t="s">
        <v>610</v>
      </c>
      <c r="B3590" s="159" t="s">
        <v>7715</v>
      </c>
      <c r="C3590" s="157" t="s">
        <v>685</v>
      </c>
      <c r="D3590" s="157" t="s">
        <v>7713</v>
      </c>
      <c r="E3590" s="157" t="s">
        <v>656</v>
      </c>
    </row>
    <row r="3591" spans="1:5" x14ac:dyDescent="0.2">
      <c r="A3591" s="157" t="s">
        <v>610</v>
      </c>
      <c r="B3591" s="159" t="s">
        <v>7716</v>
      </c>
      <c r="C3591" s="157" t="s">
        <v>687</v>
      </c>
      <c r="D3591" s="157" t="s">
        <v>7717</v>
      </c>
      <c r="E3591" s="157" t="s">
        <v>656</v>
      </c>
    </row>
    <row r="3592" spans="1:5" x14ac:dyDescent="0.2">
      <c r="A3592" s="157" t="s">
        <v>610</v>
      </c>
      <c r="B3592" s="159" t="s">
        <v>7718</v>
      </c>
      <c r="C3592" s="157" t="s">
        <v>739</v>
      </c>
      <c r="D3592" s="157" t="s">
        <v>7717</v>
      </c>
      <c r="E3592" s="157" t="s">
        <v>656</v>
      </c>
    </row>
    <row r="3593" spans="1:5" x14ac:dyDescent="0.2">
      <c r="A3593" s="157" t="s">
        <v>610</v>
      </c>
      <c r="B3593" s="159" t="s">
        <v>7719</v>
      </c>
      <c r="C3593" s="157" t="s">
        <v>690</v>
      </c>
      <c r="D3593" s="157" t="s">
        <v>7720</v>
      </c>
      <c r="E3593" s="157" t="s">
        <v>656</v>
      </c>
    </row>
    <row r="3594" spans="1:5" x14ac:dyDescent="0.2">
      <c r="A3594" s="157" t="s">
        <v>610</v>
      </c>
      <c r="B3594" s="159" t="s">
        <v>7721</v>
      </c>
      <c r="C3594" s="157" t="s">
        <v>693</v>
      </c>
      <c r="D3594" s="157" t="s">
        <v>7720</v>
      </c>
      <c r="E3594" s="157" t="s">
        <v>656</v>
      </c>
    </row>
    <row r="3595" spans="1:5" x14ac:dyDescent="0.2">
      <c r="A3595" s="157" t="s">
        <v>610</v>
      </c>
      <c r="B3595" s="159" t="s">
        <v>7722</v>
      </c>
      <c r="C3595" s="157" t="s">
        <v>7723</v>
      </c>
      <c r="D3595" s="157" t="s">
        <v>7724</v>
      </c>
      <c r="E3595" s="157" t="s">
        <v>613</v>
      </c>
    </row>
    <row r="3596" spans="1:5" x14ac:dyDescent="0.2">
      <c r="A3596" s="157" t="s">
        <v>610</v>
      </c>
      <c r="B3596" s="159" t="s">
        <v>7725</v>
      </c>
      <c r="C3596" s="157" t="s">
        <v>7726</v>
      </c>
      <c r="D3596" s="157" t="s">
        <v>7724</v>
      </c>
      <c r="E3596" s="157" t="s">
        <v>656</v>
      </c>
    </row>
    <row r="3597" spans="1:5" x14ac:dyDescent="0.2">
      <c r="A3597" s="157" t="s">
        <v>610</v>
      </c>
      <c r="B3597" s="159" t="s">
        <v>7727</v>
      </c>
      <c r="C3597" s="157" t="s">
        <v>7728</v>
      </c>
      <c r="D3597" s="157" t="s">
        <v>7724</v>
      </c>
      <c r="E3597" s="157" t="s">
        <v>656</v>
      </c>
    </row>
    <row r="3598" spans="1:5" x14ac:dyDescent="0.2">
      <c r="A3598" s="157" t="s">
        <v>610</v>
      </c>
      <c r="B3598" s="159" t="s">
        <v>7729</v>
      </c>
      <c r="C3598" s="157" t="s">
        <v>6353</v>
      </c>
      <c r="D3598" s="157" t="s">
        <v>7730</v>
      </c>
      <c r="E3598" s="157" t="s">
        <v>656</v>
      </c>
    </row>
    <row r="3599" spans="1:5" x14ac:dyDescent="0.2">
      <c r="A3599" s="157" t="s">
        <v>610</v>
      </c>
      <c r="B3599" s="159" t="s">
        <v>7731</v>
      </c>
      <c r="C3599" s="157" t="s">
        <v>6104</v>
      </c>
      <c r="D3599" s="157" t="s">
        <v>7732</v>
      </c>
      <c r="E3599" s="157" t="s">
        <v>613</v>
      </c>
    </row>
    <row r="3600" spans="1:5" x14ac:dyDescent="0.2">
      <c r="A3600" s="157" t="s">
        <v>610</v>
      </c>
      <c r="B3600" s="159" t="s">
        <v>7733</v>
      </c>
      <c r="C3600" s="157" t="s">
        <v>680</v>
      </c>
      <c r="D3600" s="157" t="s">
        <v>7734</v>
      </c>
      <c r="E3600" s="157" t="s">
        <v>656</v>
      </c>
    </row>
    <row r="3601" spans="1:5" x14ac:dyDescent="0.2">
      <c r="A3601" s="157" t="s">
        <v>610</v>
      </c>
      <c r="B3601" s="159" t="s">
        <v>7735</v>
      </c>
      <c r="C3601" s="157" t="s">
        <v>683</v>
      </c>
      <c r="D3601" s="157" t="s">
        <v>7734</v>
      </c>
      <c r="E3601" s="157" t="s">
        <v>656</v>
      </c>
    </row>
    <row r="3602" spans="1:5" x14ac:dyDescent="0.2">
      <c r="A3602" s="157" t="s">
        <v>610</v>
      </c>
      <c r="B3602" s="159" t="s">
        <v>7736</v>
      </c>
      <c r="C3602" s="157" t="s">
        <v>685</v>
      </c>
      <c r="D3602" s="157" t="s">
        <v>7734</v>
      </c>
      <c r="E3602" s="157" t="s">
        <v>656</v>
      </c>
    </row>
    <row r="3603" spans="1:5" x14ac:dyDescent="0.2">
      <c r="A3603" s="157" t="s">
        <v>610</v>
      </c>
      <c r="B3603" s="159" t="s">
        <v>7737</v>
      </c>
      <c r="C3603" s="157" t="s">
        <v>687</v>
      </c>
      <c r="D3603" s="157" t="s">
        <v>7738</v>
      </c>
      <c r="E3603" s="157" t="s">
        <v>656</v>
      </c>
    </row>
    <row r="3604" spans="1:5" x14ac:dyDescent="0.2">
      <c r="A3604" s="157" t="s">
        <v>610</v>
      </c>
      <c r="B3604" s="159" t="s">
        <v>7739</v>
      </c>
      <c r="C3604" s="157" t="s">
        <v>739</v>
      </c>
      <c r="D3604" s="157" t="s">
        <v>7738</v>
      </c>
      <c r="E3604" s="157" t="s">
        <v>656</v>
      </c>
    </row>
    <row r="3605" spans="1:5" x14ac:dyDescent="0.2">
      <c r="A3605" s="157" t="s">
        <v>610</v>
      </c>
      <c r="B3605" s="159" t="s">
        <v>7740</v>
      </c>
      <c r="C3605" s="157" t="s">
        <v>690</v>
      </c>
      <c r="D3605" s="157" t="s">
        <v>7741</v>
      </c>
      <c r="E3605" s="157" t="s">
        <v>656</v>
      </c>
    </row>
    <row r="3606" spans="1:5" x14ac:dyDescent="0.2">
      <c r="A3606" s="157" t="s">
        <v>610</v>
      </c>
      <c r="B3606" s="159" t="s">
        <v>7742</v>
      </c>
      <c r="C3606" s="157" t="s">
        <v>693</v>
      </c>
      <c r="D3606" s="157" t="s">
        <v>7741</v>
      </c>
      <c r="E3606" s="157" t="s">
        <v>656</v>
      </c>
    </row>
    <row r="3607" spans="1:5" x14ac:dyDescent="0.2">
      <c r="A3607" s="157" t="s">
        <v>610</v>
      </c>
      <c r="B3607" s="159" t="s">
        <v>7743</v>
      </c>
      <c r="C3607" s="157" t="s">
        <v>7744</v>
      </c>
      <c r="D3607" s="157" t="s">
        <v>7745</v>
      </c>
      <c r="E3607" s="157" t="s">
        <v>656</v>
      </c>
    </row>
    <row r="3608" spans="1:5" x14ac:dyDescent="0.2">
      <c r="A3608" s="157" t="s">
        <v>610</v>
      </c>
      <c r="B3608" s="159" t="s">
        <v>7746</v>
      </c>
      <c r="C3608" s="157" t="s">
        <v>7747</v>
      </c>
      <c r="D3608" s="157" t="s">
        <v>7745</v>
      </c>
      <c r="E3608" s="157" t="s">
        <v>613</v>
      </c>
    </row>
    <row r="3609" spans="1:5" x14ac:dyDescent="0.2">
      <c r="A3609" s="157" t="s">
        <v>610</v>
      </c>
      <c r="B3609" s="159" t="s">
        <v>7748</v>
      </c>
      <c r="C3609" s="157" t="s">
        <v>7749</v>
      </c>
      <c r="D3609" s="157" t="s">
        <v>7745</v>
      </c>
      <c r="E3609" s="157" t="s">
        <v>656</v>
      </c>
    </row>
    <row r="3610" spans="1:5" x14ac:dyDescent="0.2">
      <c r="A3610" s="157" t="s">
        <v>610</v>
      </c>
      <c r="B3610" s="159" t="s">
        <v>7750</v>
      </c>
      <c r="C3610" s="157" t="s">
        <v>7751</v>
      </c>
      <c r="D3610" s="157" t="s">
        <v>7745</v>
      </c>
      <c r="E3610" s="157" t="s">
        <v>656</v>
      </c>
    </row>
    <row r="3611" spans="1:5" x14ac:dyDescent="0.2">
      <c r="A3611" s="157" t="s">
        <v>610</v>
      </c>
      <c r="B3611" s="159" t="s">
        <v>7752</v>
      </c>
      <c r="C3611" s="157" t="s">
        <v>7753</v>
      </c>
      <c r="D3611" s="157" t="s">
        <v>7745</v>
      </c>
      <c r="E3611" s="157" t="s">
        <v>613</v>
      </c>
    </row>
    <row r="3612" spans="1:5" x14ac:dyDescent="0.2">
      <c r="A3612" s="157" t="s">
        <v>610</v>
      </c>
      <c r="B3612" s="159" t="s">
        <v>7754</v>
      </c>
      <c r="C3612" s="157" t="s">
        <v>5591</v>
      </c>
      <c r="D3612" s="157" t="s">
        <v>7745</v>
      </c>
      <c r="E3612" s="157" t="s">
        <v>656</v>
      </c>
    </row>
    <row r="3613" spans="1:5" x14ac:dyDescent="0.2">
      <c r="A3613" s="157" t="s">
        <v>610</v>
      </c>
      <c r="B3613" s="159" t="s">
        <v>7755</v>
      </c>
      <c r="C3613" s="157" t="s">
        <v>7173</v>
      </c>
      <c r="D3613" s="157" t="s">
        <v>7745</v>
      </c>
      <c r="E3613" s="157" t="s">
        <v>656</v>
      </c>
    </row>
    <row r="3614" spans="1:5" x14ac:dyDescent="0.2">
      <c r="A3614" s="157" t="s">
        <v>610</v>
      </c>
      <c r="B3614" s="159" t="s">
        <v>7756</v>
      </c>
      <c r="C3614" s="157" t="s">
        <v>7757</v>
      </c>
      <c r="D3614" s="157" t="s">
        <v>7745</v>
      </c>
      <c r="E3614" s="157" t="s">
        <v>656</v>
      </c>
    </row>
    <row r="3615" spans="1:5" x14ac:dyDescent="0.2">
      <c r="A3615" s="157" t="s">
        <v>610</v>
      </c>
      <c r="B3615" s="159" t="s">
        <v>7758</v>
      </c>
      <c r="C3615" s="157" t="s">
        <v>652</v>
      </c>
      <c r="D3615" s="157" t="s">
        <v>7745</v>
      </c>
      <c r="E3615" s="157" t="s">
        <v>656</v>
      </c>
    </row>
    <row r="3616" spans="1:5" x14ac:dyDescent="0.2">
      <c r="A3616" s="157" t="s">
        <v>610</v>
      </c>
      <c r="B3616" s="159" t="s">
        <v>7759</v>
      </c>
      <c r="C3616" s="157" t="s">
        <v>7760</v>
      </c>
      <c r="D3616" s="157" t="s">
        <v>7745</v>
      </c>
      <c r="E3616" s="157" t="s">
        <v>656</v>
      </c>
    </row>
    <row r="3617" spans="1:5" x14ac:dyDescent="0.2">
      <c r="A3617" s="157" t="s">
        <v>610</v>
      </c>
      <c r="B3617" s="159" t="s">
        <v>7761</v>
      </c>
      <c r="C3617" s="157" t="s">
        <v>5602</v>
      </c>
      <c r="D3617" s="157" t="s">
        <v>7745</v>
      </c>
      <c r="E3617" s="157" t="s">
        <v>656</v>
      </c>
    </row>
    <row r="3618" spans="1:5" x14ac:dyDescent="0.2">
      <c r="A3618" s="157" t="s">
        <v>610</v>
      </c>
      <c r="B3618" s="159" t="s">
        <v>7762</v>
      </c>
      <c r="C3618" s="157" t="s">
        <v>5737</v>
      </c>
      <c r="D3618" s="157" t="s">
        <v>7745</v>
      </c>
      <c r="E3618" s="157" t="s">
        <v>656</v>
      </c>
    </row>
    <row r="3619" spans="1:5" x14ac:dyDescent="0.2">
      <c r="A3619" s="157" t="s">
        <v>610</v>
      </c>
      <c r="B3619" s="159" t="s">
        <v>7763</v>
      </c>
      <c r="C3619" s="157" t="s">
        <v>7764</v>
      </c>
      <c r="D3619" s="157" t="s">
        <v>7745</v>
      </c>
      <c r="E3619" s="157" t="s">
        <v>613</v>
      </c>
    </row>
    <row r="3620" spans="1:5" x14ac:dyDescent="0.2">
      <c r="A3620" s="157" t="s">
        <v>610</v>
      </c>
      <c r="B3620" s="159" t="s">
        <v>7765</v>
      </c>
      <c r="C3620" s="157" t="s">
        <v>5606</v>
      </c>
      <c r="D3620" s="157" t="s">
        <v>7745</v>
      </c>
      <c r="E3620" s="157" t="s">
        <v>613</v>
      </c>
    </row>
    <row r="3621" spans="1:5" x14ac:dyDescent="0.2">
      <c r="A3621" s="157" t="s">
        <v>610</v>
      </c>
      <c r="B3621" s="159" t="s">
        <v>7766</v>
      </c>
      <c r="C3621" s="157" t="s">
        <v>5608</v>
      </c>
      <c r="D3621" s="157" t="s">
        <v>7745</v>
      </c>
      <c r="E3621" s="157" t="s">
        <v>656</v>
      </c>
    </row>
    <row r="3622" spans="1:5" x14ac:dyDescent="0.2">
      <c r="A3622" s="157" t="s">
        <v>610</v>
      </c>
      <c r="B3622" s="159" t="s">
        <v>7767</v>
      </c>
      <c r="C3622" s="157" t="s">
        <v>5610</v>
      </c>
      <c r="D3622" s="157" t="s">
        <v>7745</v>
      </c>
      <c r="E3622" s="157" t="s">
        <v>656</v>
      </c>
    </row>
    <row r="3623" spans="1:5" x14ac:dyDescent="0.2">
      <c r="A3623" s="157" t="s">
        <v>610</v>
      </c>
      <c r="B3623" s="159" t="s">
        <v>7768</v>
      </c>
      <c r="C3623" s="157" t="s">
        <v>5612</v>
      </c>
      <c r="D3623" s="157" t="s">
        <v>7745</v>
      </c>
      <c r="E3623" s="157" t="s">
        <v>656</v>
      </c>
    </row>
    <row r="3624" spans="1:5" x14ac:dyDescent="0.2">
      <c r="A3624" s="157" t="s">
        <v>610</v>
      </c>
      <c r="B3624" s="159" t="s">
        <v>7769</v>
      </c>
      <c r="C3624" s="157" t="s">
        <v>7770</v>
      </c>
      <c r="D3624" s="157" t="s">
        <v>7745</v>
      </c>
      <c r="E3624" s="157" t="s">
        <v>656</v>
      </c>
    </row>
    <row r="3625" spans="1:5" x14ac:dyDescent="0.2">
      <c r="A3625" s="157" t="s">
        <v>610</v>
      </c>
      <c r="B3625" s="159" t="s">
        <v>7771</v>
      </c>
      <c r="C3625" s="157" t="s">
        <v>7772</v>
      </c>
      <c r="D3625" s="157" t="s">
        <v>7745</v>
      </c>
      <c r="E3625" s="157" t="s">
        <v>656</v>
      </c>
    </row>
    <row r="3626" spans="1:5" x14ac:dyDescent="0.2">
      <c r="A3626" s="157" t="s">
        <v>610</v>
      </c>
      <c r="B3626" s="159" t="s">
        <v>7773</v>
      </c>
      <c r="C3626" s="157" t="s">
        <v>7774</v>
      </c>
      <c r="D3626" s="157" t="s">
        <v>7745</v>
      </c>
      <c r="E3626" s="157" t="s">
        <v>656</v>
      </c>
    </row>
    <row r="3627" spans="1:5" x14ac:dyDescent="0.2">
      <c r="A3627" s="157" t="s">
        <v>610</v>
      </c>
      <c r="B3627" s="159" t="s">
        <v>7775</v>
      </c>
      <c r="C3627" s="157" t="s">
        <v>7776</v>
      </c>
      <c r="D3627" s="157" t="s">
        <v>7777</v>
      </c>
      <c r="E3627" s="157" t="s">
        <v>656</v>
      </c>
    </row>
    <row r="3628" spans="1:5" x14ac:dyDescent="0.2">
      <c r="A3628" s="157" t="s">
        <v>610</v>
      </c>
      <c r="B3628" s="159" t="s">
        <v>7778</v>
      </c>
      <c r="C3628" s="157" t="s">
        <v>7779</v>
      </c>
      <c r="D3628" s="157" t="s">
        <v>7777</v>
      </c>
      <c r="E3628" s="157" t="s">
        <v>656</v>
      </c>
    </row>
    <row r="3629" spans="1:5" x14ac:dyDescent="0.2">
      <c r="A3629" s="157" t="s">
        <v>610</v>
      </c>
      <c r="B3629" s="159" t="s">
        <v>7780</v>
      </c>
      <c r="C3629" s="157" t="s">
        <v>7781</v>
      </c>
      <c r="D3629" s="157" t="s">
        <v>7777</v>
      </c>
      <c r="E3629" s="157" t="s">
        <v>656</v>
      </c>
    </row>
    <row r="3630" spans="1:5" x14ac:dyDescent="0.2">
      <c r="A3630" s="157" t="s">
        <v>610</v>
      </c>
      <c r="B3630" s="159" t="s">
        <v>7782</v>
      </c>
      <c r="C3630" s="157" t="s">
        <v>7783</v>
      </c>
      <c r="D3630" s="157" t="s">
        <v>7777</v>
      </c>
      <c r="E3630" s="157" t="s">
        <v>656</v>
      </c>
    </row>
    <row r="3631" spans="1:5" x14ac:dyDescent="0.2">
      <c r="A3631" s="157" t="s">
        <v>610</v>
      </c>
      <c r="B3631" s="159" t="s">
        <v>7784</v>
      </c>
      <c r="C3631" s="157" t="s">
        <v>7785</v>
      </c>
      <c r="D3631" s="157" t="s">
        <v>7786</v>
      </c>
      <c r="E3631" s="157" t="s">
        <v>656</v>
      </c>
    </row>
    <row r="3632" spans="1:5" x14ac:dyDescent="0.2">
      <c r="A3632" s="157" t="s">
        <v>610</v>
      </c>
      <c r="B3632" s="159" t="s">
        <v>7787</v>
      </c>
      <c r="C3632" s="157" t="s">
        <v>7788</v>
      </c>
      <c r="D3632" s="157" t="s">
        <v>7789</v>
      </c>
      <c r="E3632" s="157" t="s">
        <v>656</v>
      </c>
    </row>
    <row r="3633" spans="1:5" x14ac:dyDescent="0.2">
      <c r="A3633" s="157" t="s">
        <v>610</v>
      </c>
      <c r="B3633" s="159" t="s">
        <v>7790</v>
      </c>
      <c r="C3633" s="157" t="s">
        <v>7791</v>
      </c>
      <c r="D3633" s="157" t="s">
        <v>7789</v>
      </c>
      <c r="E3633" s="157" t="s">
        <v>656</v>
      </c>
    </row>
    <row r="3634" spans="1:5" x14ac:dyDescent="0.2">
      <c r="A3634" s="157" t="s">
        <v>610</v>
      </c>
      <c r="B3634" s="159" t="s">
        <v>7792</v>
      </c>
      <c r="C3634" s="157" t="s">
        <v>7793</v>
      </c>
      <c r="D3634" s="157" t="s">
        <v>7789</v>
      </c>
      <c r="E3634" s="157" t="s">
        <v>656</v>
      </c>
    </row>
    <row r="3635" spans="1:5" x14ac:dyDescent="0.2">
      <c r="A3635" s="157" t="s">
        <v>610</v>
      </c>
      <c r="B3635" s="159" t="s">
        <v>7794</v>
      </c>
      <c r="C3635" s="157" t="s">
        <v>7795</v>
      </c>
      <c r="D3635" s="157" t="s">
        <v>7789</v>
      </c>
      <c r="E3635" s="157" t="s">
        <v>656</v>
      </c>
    </row>
    <row r="3636" spans="1:5" x14ac:dyDescent="0.2">
      <c r="A3636" s="157" t="s">
        <v>610</v>
      </c>
      <c r="B3636" s="159" t="s">
        <v>7796</v>
      </c>
      <c r="C3636" s="157" t="s">
        <v>7797</v>
      </c>
      <c r="D3636" s="157" t="s">
        <v>7789</v>
      </c>
      <c r="E3636" s="157" t="s">
        <v>656</v>
      </c>
    </row>
    <row r="3637" spans="1:5" x14ac:dyDescent="0.2">
      <c r="A3637" s="157" t="s">
        <v>610</v>
      </c>
      <c r="B3637" s="159" t="s">
        <v>7798</v>
      </c>
      <c r="C3637" s="157" t="s">
        <v>7799</v>
      </c>
      <c r="D3637" s="157" t="s">
        <v>7800</v>
      </c>
      <c r="E3637" s="157" t="s">
        <v>656</v>
      </c>
    </row>
    <row r="3638" spans="1:5" x14ac:dyDescent="0.2">
      <c r="A3638" s="157" t="s">
        <v>610</v>
      </c>
      <c r="B3638" s="159" t="s">
        <v>7801</v>
      </c>
      <c r="C3638" s="157" t="s">
        <v>7802</v>
      </c>
      <c r="D3638" s="157" t="s">
        <v>7800</v>
      </c>
      <c r="E3638" s="157" t="s">
        <v>656</v>
      </c>
    </row>
    <row r="3639" spans="1:5" x14ac:dyDescent="0.2">
      <c r="A3639" s="157" t="s">
        <v>610</v>
      </c>
      <c r="B3639" s="159" t="s">
        <v>7803</v>
      </c>
      <c r="C3639" s="157" t="s">
        <v>7804</v>
      </c>
      <c r="D3639" s="157" t="s">
        <v>7805</v>
      </c>
      <c r="E3639" s="157" t="s">
        <v>656</v>
      </c>
    </row>
    <row r="3640" spans="1:5" x14ac:dyDescent="0.2">
      <c r="A3640" s="157" t="s">
        <v>610</v>
      </c>
      <c r="B3640" s="159" t="s">
        <v>7806</v>
      </c>
      <c r="C3640" s="157" t="s">
        <v>680</v>
      </c>
      <c r="D3640" s="157" t="s">
        <v>7807</v>
      </c>
      <c r="E3640" s="157" t="s">
        <v>656</v>
      </c>
    </row>
    <row r="3641" spans="1:5" x14ac:dyDescent="0.2">
      <c r="A3641" s="157" t="s">
        <v>610</v>
      </c>
      <c r="B3641" s="159" t="s">
        <v>7808</v>
      </c>
      <c r="C3641" s="157" t="s">
        <v>683</v>
      </c>
      <c r="D3641" s="157" t="s">
        <v>7807</v>
      </c>
      <c r="E3641" s="157" t="s">
        <v>656</v>
      </c>
    </row>
    <row r="3642" spans="1:5" x14ac:dyDescent="0.2">
      <c r="A3642" s="157" t="s">
        <v>610</v>
      </c>
      <c r="B3642" s="159" t="s">
        <v>7809</v>
      </c>
      <c r="C3642" s="157" t="s">
        <v>685</v>
      </c>
      <c r="D3642" s="157" t="s">
        <v>7807</v>
      </c>
      <c r="E3642" s="157" t="s">
        <v>656</v>
      </c>
    </row>
    <row r="3643" spans="1:5" x14ac:dyDescent="0.2">
      <c r="A3643" s="157" t="s">
        <v>610</v>
      </c>
      <c r="B3643" s="159" t="s">
        <v>7810</v>
      </c>
      <c r="C3643" s="157" t="s">
        <v>687</v>
      </c>
      <c r="D3643" s="157" t="s">
        <v>7811</v>
      </c>
      <c r="E3643" s="157" t="s">
        <v>656</v>
      </c>
    </row>
    <row r="3644" spans="1:5" x14ac:dyDescent="0.2">
      <c r="A3644" s="157" t="s">
        <v>610</v>
      </c>
      <c r="B3644" s="159" t="s">
        <v>7812</v>
      </c>
      <c r="C3644" s="157" t="s">
        <v>739</v>
      </c>
      <c r="D3644" s="157" t="s">
        <v>7811</v>
      </c>
      <c r="E3644" s="157" t="s">
        <v>656</v>
      </c>
    </row>
    <row r="3645" spans="1:5" x14ac:dyDescent="0.2">
      <c r="A3645" s="157" t="s">
        <v>610</v>
      </c>
      <c r="B3645" s="159" t="s">
        <v>7813</v>
      </c>
      <c r="C3645" s="157" t="s">
        <v>690</v>
      </c>
      <c r="D3645" s="157" t="s">
        <v>7814</v>
      </c>
      <c r="E3645" s="157" t="s">
        <v>656</v>
      </c>
    </row>
    <row r="3646" spans="1:5" x14ac:dyDescent="0.2">
      <c r="A3646" s="157" t="s">
        <v>610</v>
      </c>
      <c r="B3646" s="159" t="s">
        <v>7815</v>
      </c>
      <c r="C3646" s="157" t="s">
        <v>693</v>
      </c>
      <c r="D3646" s="157" t="s">
        <v>7814</v>
      </c>
      <c r="E3646" s="157" t="s">
        <v>656</v>
      </c>
    </row>
    <row r="3647" spans="1:5" x14ac:dyDescent="0.2">
      <c r="A3647" s="157" t="s">
        <v>610</v>
      </c>
      <c r="B3647" s="159" t="s">
        <v>7816</v>
      </c>
      <c r="C3647" s="157" t="s">
        <v>7817</v>
      </c>
      <c r="D3647" s="157" t="s">
        <v>7818</v>
      </c>
      <c r="E3647" s="157" t="s">
        <v>613</v>
      </c>
    </row>
    <row r="3648" spans="1:5" x14ac:dyDescent="0.2">
      <c r="A3648" s="157" t="s">
        <v>610</v>
      </c>
      <c r="B3648" s="159" t="s">
        <v>7819</v>
      </c>
      <c r="C3648" s="157" t="s">
        <v>7820</v>
      </c>
      <c r="D3648" s="157" t="s">
        <v>7818</v>
      </c>
      <c r="E3648" s="157" t="s">
        <v>656</v>
      </c>
    </row>
    <row r="3649" spans="1:5" x14ac:dyDescent="0.2">
      <c r="A3649" s="157" t="s">
        <v>610</v>
      </c>
      <c r="B3649" s="159" t="s">
        <v>7821</v>
      </c>
      <c r="C3649" s="157" t="s">
        <v>7822</v>
      </c>
      <c r="D3649" s="157" t="s">
        <v>7818</v>
      </c>
      <c r="E3649" s="157" t="s">
        <v>613</v>
      </c>
    </row>
    <row r="3650" spans="1:5" x14ac:dyDescent="0.2">
      <c r="A3650" s="157" t="s">
        <v>610</v>
      </c>
      <c r="B3650" s="159" t="s">
        <v>7823</v>
      </c>
      <c r="C3650" s="157" t="s">
        <v>7824</v>
      </c>
      <c r="D3650" s="157" t="s">
        <v>7818</v>
      </c>
      <c r="E3650" s="157" t="s">
        <v>613</v>
      </c>
    </row>
    <row r="3651" spans="1:5" x14ac:dyDescent="0.2">
      <c r="A3651" s="157" t="s">
        <v>610</v>
      </c>
      <c r="B3651" s="159" t="s">
        <v>7825</v>
      </c>
      <c r="C3651" s="157" t="s">
        <v>7826</v>
      </c>
      <c r="D3651" s="157" t="s">
        <v>7818</v>
      </c>
      <c r="E3651" s="157" t="s">
        <v>613</v>
      </c>
    </row>
    <row r="3652" spans="1:5" x14ac:dyDescent="0.2">
      <c r="A3652" s="157" t="s">
        <v>610</v>
      </c>
      <c r="B3652" s="159" t="s">
        <v>7827</v>
      </c>
      <c r="C3652" s="157" t="s">
        <v>7828</v>
      </c>
      <c r="D3652" s="157" t="s">
        <v>7818</v>
      </c>
      <c r="E3652" s="157" t="s">
        <v>613</v>
      </c>
    </row>
    <row r="3653" spans="1:5" x14ac:dyDescent="0.2">
      <c r="A3653" s="157" t="s">
        <v>610</v>
      </c>
      <c r="B3653" s="159" t="s">
        <v>7829</v>
      </c>
      <c r="C3653" s="157" t="s">
        <v>7830</v>
      </c>
      <c r="D3653" s="157" t="s">
        <v>7818</v>
      </c>
      <c r="E3653" s="157" t="s">
        <v>613</v>
      </c>
    </row>
    <row r="3654" spans="1:5" x14ac:dyDescent="0.2">
      <c r="A3654" s="157" t="s">
        <v>610</v>
      </c>
      <c r="B3654" s="159" t="s">
        <v>7831</v>
      </c>
      <c r="C3654" s="157" t="s">
        <v>948</v>
      </c>
      <c r="D3654" s="157" t="s">
        <v>7818</v>
      </c>
      <c r="E3654" s="157" t="s">
        <v>666</v>
      </c>
    </row>
    <row r="3655" spans="1:5" x14ac:dyDescent="0.2">
      <c r="A3655" s="157" t="s">
        <v>610</v>
      </c>
      <c r="B3655" s="159" t="s">
        <v>7832</v>
      </c>
      <c r="C3655" s="157" t="s">
        <v>7833</v>
      </c>
      <c r="D3655" s="157" t="s">
        <v>7818</v>
      </c>
      <c r="E3655" s="157" t="s">
        <v>666</v>
      </c>
    </row>
    <row r="3656" spans="1:5" x14ac:dyDescent="0.2">
      <c r="A3656" s="157" t="s">
        <v>610</v>
      </c>
      <c r="B3656" s="159" t="s">
        <v>7834</v>
      </c>
      <c r="C3656" s="157" t="s">
        <v>7835</v>
      </c>
      <c r="D3656" s="157" t="s">
        <v>7818</v>
      </c>
      <c r="E3656" s="157" t="s">
        <v>666</v>
      </c>
    </row>
    <row r="3657" spans="1:5" x14ac:dyDescent="0.2">
      <c r="A3657" s="157" t="s">
        <v>610</v>
      </c>
      <c r="B3657" s="159" t="s">
        <v>7836</v>
      </c>
      <c r="C3657" s="157" t="s">
        <v>415</v>
      </c>
      <c r="D3657" s="157" t="s">
        <v>7818</v>
      </c>
      <c r="E3657" s="157" t="s">
        <v>656</v>
      </c>
    </row>
    <row r="3658" spans="1:5" x14ac:dyDescent="0.2">
      <c r="A3658" s="157" t="s">
        <v>610</v>
      </c>
      <c r="B3658" s="159" t="s">
        <v>7837</v>
      </c>
      <c r="C3658" s="157" t="s">
        <v>7838</v>
      </c>
      <c r="D3658" s="157" t="s">
        <v>7818</v>
      </c>
      <c r="E3658" s="157" t="s">
        <v>666</v>
      </c>
    </row>
    <row r="3659" spans="1:5" x14ac:dyDescent="0.2">
      <c r="A3659" s="157" t="s">
        <v>610</v>
      </c>
      <c r="B3659" s="159" t="s">
        <v>7839</v>
      </c>
      <c r="C3659" s="157" t="s">
        <v>7840</v>
      </c>
      <c r="D3659" s="157" t="s">
        <v>7818</v>
      </c>
      <c r="E3659" s="157" t="s">
        <v>666</v>
      </c>
    </row>
    <row r="3660" spans="1:5" x14ac:dyDescent="0.2">
      <c r="A3660" s="157" t="s">
        <v>610</v>
      </c>
      <c r="B3660" s="159" t="s">
        <v>7841</v>
      </c>
      <c r="C3660" s="157" t="s">
        <v>7842</v>
      </c>
      <c r="D3660" s="157" t="s">
        <v>7818</v>
      </c>
      <c r="E3660" s="157" t="s">
        <v>666</v>
      </c>
    </row>
    <row r="3661" spans="1:5" x14ac:dyDescent="0.2">
      <c r="A3661" s="157" t="s">
        <v>610</v>
      </c>
      <c r="B3661" s="159" t="s">
        <v>7843</v>
      </c>
      <c r="C3661" s="157" t="s">
        <v>7844</v>
      </c>
      <c r="D3661" s="157" t="s">
        <v>7818</v>
      </c>
      <c r="E3661" s="157" t="s">
        <v>666</v>
      </c>
    </row>
    <row r="3662" spans="1:5" x14ac:dyDescent="0.2">
      <c r="A3662" s="157" t="s">
        <v>610</v>
      </c>
      <c r="B3662" s="159" t="s">
        <v>7845</v>
      </c>
      <c r="C3662" s="157" t="s">
        <v>680</v>
      </c>
      <c r="D3662" s="157" t="s">
        <v>7818</v>
      </c>
      <c r="E3662" s="157" t="s">
        <v>656</v>
      </c>
    </row>
    <row r="3663" spans="1:5" x14ac:dyDescent="0.2">
      <c r="A3663" s="157" t="s">
        <v>610</v>
      </c>
      <c r="B3663" s="159" t="s">
        <v>7846</v>
      </c>
      <c r="C3663" s="157" t="s">
        <v>683</v>
      </c>
      <c r="D3663" s="157" t="s">
        <v>7818</v>
      </c>
      <c r="E3663" s="157" t="s">
        <v>656</v>
      </c>
    </row>
    <row r="3664" spans="1:5" x14ac:dyDescent="0.2">
      <c r="A3664" s="157" t="s">
        <v>610</v>
      </c>
      <c r="B3664" s="159" t="s">
        <v>7847</v>
      </c>
      <c r="C3664" s="157" t="s">
        <v>685</v>
      </c>
      <c r="D3664" s="157" t="s">
        <v>7818</v>
      </c>
      <c r="E3664" s="157" t="s">
        <v>656</v>
      </c>
    </row>
    <row r="3665" spans="1:5" x14ac:dyDescent="0.2">
      <c r="A3665" s="157" t="s">
        <v>610</v>
      </c>
      <c r="B3665" s="159" t="s">
        <v>7848</v>
      </c>
      <c r="C3665" s="157" t="s">
        <v>687</v>
      </c>
      <c r="D3665" s="157" t="s">
        <v>7849</v>
      </c>
      <c r="E3665" s="157" t="s">
        <v>656</v>
      </c>
    </row>
    <row r="3666" spans="1:5" x14ac:dyDescent="0.2">
      <c r="A3666" s="157" t="s">
        <v>610</v>
      </c>
      <c r="B3666" s="159" t="s">
        <v>7850</v>
      </c>
      <c r="C3666" s="157" t="s">
        <v>739</v>
      </c>
      <c r="D3666" s="157" t="s">
        <v>7849</v>
      </c>
      <c r="E3666" s="157" t="s">
        <v>656</v>
      </c>
    </row>
    <row r="3667" spans="1:5" x14ac:dyDescent="0.2">
      <c r="A3667" s="157" t="s">
        <v>610</v>
      </c>
      <c r="B3667" s="159" t="s">
        <v>7851</v>
      </c>
      <c r="C3667" s="157" t="s">
        <v>690</v>
      </c>
      <c r="D3667" s="157" t="s">
        <v>7852</v>
      </c>
      <c r="E3667" s="157" t="s">
        <v>656</v>
      </c>
    </row>
    <row r="3668" spans="1:5" x14ac:dyDescent="0.2">
      <c r="A3668" s="157" t="s">
        <v>610</v>
      </c>
      <c r="B3668" s="159" t="s">
        <v>7853</v>
      </c>
      <c r="C3668" s="157" t="s">
        <v>693</v>
      </c>
      <c r="D3668" s="157" t="s">
        <v>7852</v>
      </c>
      <c r="E3668" s="157" t="s">
        <v>656</v>
      </c>
    </row>
    <row r="3669" spans="1:5" x14ac:dyDescent="0.2">
      <c r="A3669" s="157" t="s">
        <v>610</v>
      </c>
      <c r="B3669" s="159" t="s">
        <v>7854</v>
      </c>
      <c r="C3669" s="157" t="s">
        <v>5580</v>
      </c>
      <c r="D3669" s="157" t="s">
        <v>7855</v>
      </c>
      <c r="E3669" s="157" t="s">
        <v>656</v>
      </c>
    </row>
    <row r="3670" spans="1:5" x14ac:dyDescent="0.2">
      <c r="A3670" s="157" t="s">
        <v>610</v>
      </c>
      <c r="B3670" s="159" t="s">
        <v>7856</v>
      </c>
      <c r="C3670" s="157" t="s">
        <v>7857</v>
      </c>
      <c r="D3670" s="157" t="s">
        <v>7855</v>
      </c>
      <c r="E3670" s="157" t="s">
        <v>656</v>
      </c>
    </row>
    <row r="3671" spans="1:5" x14ac:dyDescent="0.2">
      <c r="A3671" s="157" t="s">
        <v>610</v>
      </c>
      <c r="B3671" s="159" t="s">
        <v>7858</v>
      </c>
      <c r="C3671" s="157" t="s">
        <v>958</v>
      </c>
      <c r="D3671" s="157" t="s">
        <v>7855</v>
      </c>
      <c r="E3671" s="157" t="s">
        <v>613</v>
      </c>
    </row>
    <row r="3672" spans="1:5" x14ac:dyDescent="0.2">
      <c r="A3672" s="157" t="s">
        <v>610</v>
      </c>
      <c r="B3672" s="159" t="s">
        <v>7859</v>
      </c>
      <c r="C3672" s="157" t="s">
        <v>7860</v>
      </c>
      <c r="D3672" s="157" t="s">
        <v>7855</v>
      </c>
      <c r="E3672" s="157" t="s">
        <v>613</v>
      </c>
    </row>
    <row r="3673" spans="1:5" x14ac:dyDescent="0.2">
      <c r="A3673" s="157" t="s">
        <v>610</v>
      </c>
      <c r="B3673" s="159" t="s">
        <v>7861</v>
      </c>
      <c r="C3673" s="157" t="s">
        <v>7862</v>
      </c>
      <c r="D3673" s="157" t="s">
        <v>7855</v>
      </c>
      <c r="E3673" s="157" t="s">
        <v>613</v>
      </c>
    </row>
    <row r="3674" spans="1:5" x14ac:dyDescent="0.2">
      <c r="A3674" s="157" t="s">
        <v>610</v>
      </c>
      <c r="B3674" s="159" t="s">
        <v>7863</v>
      </c>
      <c r="C3674" s="157" t="s">
        <v>7864</v>
      </c>
      <c r="D3674" s="157" t="s">
        <v>7855</v>
      </c>
      <c r="E3674" s="157" t="s">
        <v>613</v>
      </c>
    </row>
    <row r="3675" spans="1:5" x14ac:dyDescent="0.2">
      <c r="A3675" s="157" t="s">
        <v>610</v>
      </c>
      <c r="B3675" s="159" t="s">
        <v>7865</v>
      </c>
      <c r="C3675" s="157" t="s">
        <v>7866</v>
      </c>
      <c r="D3675" s="157" t="s">
        <v>7855</v>
      </c>
      <c r="E3675" s="157" t="s">
        <v>656</v>
      </c>
    </row>
    <row r="3676" spans="1:5" x14ac:dyDescent="0.2">
      <c r="A3676" s="157" t="s">
        <v>610</v>
      </c>
      <c r="B3676" s="159" t="s">
        <v>7867</v>
      </c>
      <c r="C3676" s="157" t="s">
        <v>7868</v>
      </c>
      <c r="D3676" s="157" t="s">
        <v>7855</v>
      </c>
      <c r="E3676" s="157" t="s">
        <v>656</v>
      </c>
    </row>
    <row r="3677" spans="1:5" x14ac:dyDescent="0.2">
      <c r="A3677" s="157" t="s">
        <v>610</v>
      </c>
      <c r="B3677" s="159" t="s">
        <v>7869</v>
      </c>
      <c r="C3677" s="157" t="s">
        <v>7870</v>
      </c>
      <c r="D3677" s="157" t="s">
        <v>7855</v>
      </c>
      <c r="E3677" s="157" t="s">
        <v>613</v>
      </c>
    </row>
    <row r="3678" spans="1:5" x14ac:dyDescent="0.2">
      <c r="A3678" s="157" t="s">
        <v>610</v>
      </c>
      <c r="B3678" s="159" t="s">
        <v>7871</v>
      </c>
      <c r="C3678" s="157" t="s">
        <v>7872</v>
      </c>
      <c r="D3678" s="157" t="s">
        <v>7855</v>
      </c>
      <c r="E3678" s="157" t="s">
        <v>613</v>
      </c>
    </row>
    <row r="3679" spans="1:5" x14ac:dyDescent="0.2">
      <c r="A3679" s="157" t="s">
        <v>610</v>
      </c>
      <c r="B3679" s="159" t="s">
        <v>7873</v>
      </c>
      <c r="C3679" s="157" t="s">
        <v>7874</v>
      </c>
      <c r="D3679" s="157" t="s">
        <v>7855</v>
      </c>
      <c r="E3679" s="157" t="s">
        <v>656</v>
      </c>
    </row>
    <row r="3680" spans="1:5" x14ac:dyDescent="0.2">
      <c r="A3680" s="157" t="s">
        <v>610</v>
      </c>
      <c r="B3680" s="159" t="s">
        <v>7875</v>
      </c>
      <c r="C3680" s="157" t="s">
        <v>7876</v>
      </c>
      <c r="D3680" s="157" t="s">
        <v>7855</v>
      </c>
      <c r="E3680" s="157" t="s">
        <v>613</v>
      </c>
    </row>
    <row r="3681" spans="1:5" x14ac:dyDescent="0.2">
      <c r="A3681" s="157" t="s">
        <v>610</v>
      </c>
      <c r="B3681" s="159" t="s">
        <v>7877</v>
      </c>
      <c r="C3681" s="157" t="s">
        <v>431</v>
      </c>
      <c r="D3681" s="157" t="s">
        <v>7855</v>
      </c>
      <c r="E3681" s="157" t="s">
        <v>656</v>
      </c>
    </row>
    <row r="3682" spans="1:5" x14ac:dyDescent="0.2">
      <c r="A3682" s="157" t="s">
        <v>610</v>
      </c>
      <c r="B3682" s="159" t="s">
        <v>7878</v>
      </c>
      <c r="C3682" s="157" t="s">
        <v>7879</v>
      </c>
      <c r="D3682" s="157" t="s">
        <v>7855</v>
      </c>
      <c r="E3682" s="157" t="s">
        <v>613</v>
      </c>
    </row>
    <row r="3683" spans="1:5" x14ac:dyDescent="0.2">
      <c r="A3683" s="157" t="s">
        <v>610</v>
      </c>
      <c r="B3683" s="159" t="s">
        <v>7880</v>
      </c>
      <c r="C3683" s="157" t="s">
        <v>7881</v>
      </c>
      <c r="D3683" s="157" t="s">
        <v>7855</v>
      </c>
      <c r="E3683" s="157" t="s">
        <v>613</v>
      </c>
    </row>
    <row r="3684" spans="1:5" x14ac:dyDescent="0.2">
      <c r="A3684" s="157" t="s">
        <v>610</v>
      </c>
      <c r="B3684" s="159" t="s">
        <v>7882</v>
      </c>
      <c r="C3684" s="157" t="s">
        <v>7883</v>
      </c>
      <c r="D3684" s="157" t="s">
        <v>7855</v>
      </c>
      <c r="E3684" s="157" t="s">
        <v>656</v>
      </c>
    </row>
    <row r="3685" spans="1:5" x14ac:dyDescent="0.2">
      <c r="A3685" s="157" t="s">
        <v>610</v>
      </c>
      <c r="B3685" s="159" t="s">
        <v>7884</v>
      </c>
      <c r="C3685" s="157" t="s">
        <v>7885</v>
      </c>
      <c r="D3685" s="157" t="s">
        <v>7855</v>
      </c>
      <c r="E3685" s="157" t="s">
        <v>613</v>
      </c>
    </row>
    <row r="3686" spans="1:5" x14ac:dyDescent="0.2">
      <c r="A3686" s="157" t="s">
        <v>610</v>
      </c>
      <c r="B3686" s="159" t="s">
        <v>7886</v>
      </c>
      <c r="C3686" s="157" t="s">
        <v>7887</v>
      </c>
      <c r="D3686" s="157" t="s">
        <v>7855</v>
      </c>
      <c r="E3686" s="157" t="s">
        <v>656</v>
      </c>
    </row>
    <row r="3687" spans="1:5" x14ac:dyDescent="0.2">
      <c r="A3687" s="157" t="s">
        <v>610</v>
      </c>
      <c r="B3687" s="159" t="s">
        <v>7888</v>
      </c>
      <c r="C3687" s="157" t="s">
        <v>7889</v>
      </c>
      <c r="D3687" s="157" t="s">
        <v>7855</v>
      </c>
      <c r="E3687" s="157" t="s">
        <v>656</v>
      </c>
    </row>
    <row r="3688" spans="1:5" x14ac:dyDescent="0.2">
      <c r="A3688" s="157" t="s">
        <v>610</v>
      </c>
      <c r="B3688" s="159" t="s">
        <v>7890</v>
      </c>
      <c r="C3688" s="157" t="s">
        <v>7891</v>
      </c>
      <c r="D3688" s="157" t="s">
        <v>7855</v>
      </c>
      <c r="E3688" s="157" t="s">
        <v>613</v>
      </c>
    </row>
    <row r="3689" spans="1:5" x14ac:dyDescent="0.2">
      <c r="A3689" s="157" t="s">
        <v>610</v>
      </c>
      <c r="B3689" s="159" t="s">
        <v>7892</v>
      </c>
      <c r="C3689" s="157" t="s">
        <v>7893</v>
      </c>
      <c r="D3689" s="157" t="s">
        <v>7855</v>
      </c>
      <c r="E3689" s="157" t="s">
        <v>656</v>
      </c>
    </row>
    <row r="3690" spans="1:5" x14ac:dyDescent="0.2">
      <c r="A3690" s="157" t="s">
        <v>610</v>
      </c>
      <c r="B3690" s="159" t="s">
        <v>7894</v>
      </c>
      <c r="C3690" s="157" t="s">
        <v>7895</v>
      </c>
      <c r="D3690" s="157" t="s">
        <v>7855</v>
      </c>
      <c r="E3690" s="157" t="s">
        <v>656</v>
      </c>
    </row>
    <row r="3691" spans="1:5" x14ac:dyDescent="0.2">
      <c r="A3691" s="157" t="s">
        <v>610</v>
      </c>
      <c r="B3691" s="159" t="s">
        <v>7896</v>
      </c>
      <c r="C3691" s="157" t="s">
        <v>7897</v>
      </c>
      <c r="D3691" s="157" t="s">
        <v>7855</v>
      </c>
      <c r="E3691" s="157" t="s">
        <v>656</v>
      </c>
    </row>
    <row r="3692" spans="1:5" x14ac:dyDescent="0.2">
      <c r="A3692" s="157" t="s">
        <v>610</v>
      </c>
      <c r="B3692" s="159" t="s">
        <v>7898</v>
      </c>
      <c r="C3692" s="157" t="s">
        <v>7899</v>
      </c>
      <c r="D3692" s="157" t="s">
        <v>7855</v>
      </c>
      <c r="E3692" s="157" t="s">
        <v>656</v>
      </c>
    </row>
    <row r="3693" spans="1:5" x14ac:dyDescent="0.2">
      <c r="A3693" s="157" t="s">
        <v>610</v>
      </c>
      <c r="B3693" s="159" t="s">
        <v>7900</v>
      </c>
      <c r="C3693" s="157" t="s">
        <v>7901</v>
      </c>
      <c r="D3693" s="157" t="s">
        <v>7855</v>
      </c>
      <c r="E3693" s="157" t="s">
        <v>613</v>
      </c>
    </row>
    <row r="3694" spans="1:5" x14ac:dyDescent="0.2">
      <c r="A3694" s="157" t="s">
        <v>610</v>
      </c>
      <c r="B3694" s="159" t="s">
        <v>7902</v>
      </c>
      <c r="C3694" s="157" t="s">
        <v>7903</v>
      </c>
      <c r="D3694" s="157" t="s">
        <v>7855</v>
      </c>
      <c r="E3694" s="157" t="s">
        <v>656</v>
      </c>
    </row>
    <row r="3695" spans="1:5" x14ac:dyDescent="0.2">
      <c r="A3695" s="157" t="s">
        <v>610</v>
      </c>
      <c r="B3695" s="159" t="s">
        <v>7904</v>
      </c>
      <c r="C3695" s="157" t="s">
        <v>7905</v>
      </c>
      <c r="D3695" s="157" t="s">
        <v>7855</v>
      </c>
      <c r="E3695" s="157" t="s">
        <v>656</v>
      </c>
    </row>
    <row r="3696" spans="1:5" x14ac:dyDescent="0.2">
      <c r="A3696" s="157" t="s">
        <v>610</v>
      </c>
      <c r="B3696" s="159" t="s">
        <v>7906</v>
      </c>
      <c r="C3696" s="157" t="s">
        <v>7907</v>
      </c>
      <c r="D3696" s="157" t="s">
        <v>7855</v>
      </c>
      <c r="E3696" s="157" t="s">
        <v>613</v>
      </c>
    </row>
    <row r="3697" spans="1:5" x14ac:dyDescent="0.2">
      <c r="A3697" s="157" t="s">
        <v>610</v>
      </c>
      <c r="B3697" s="159" t="s">
        <v>7908</v>
      </c>
      <c r="C3697" s="157" t="s">
        <v>7909</v>
      </c>
      <c r="D3697" s="157" t="s">
        <v>7855</v>
      </c>
      <c r="E3697" s="157" t="s">
        <v>613</v>
      </c>
    </row>
    <row r="3698" spans="1:5" x14ac:dyDescent="0.2">
      <c r="A3698" s="157" t="s">
        <v>610</v>
      </c>
      <c r="B3698" s="159" t="s">
        <v>7910</v>
      </c>
      <c r="C3698" s="157" t="s">
        <v>7911</v>
      </c>
      <c r="D3698" s="157" t="s">
        <v>7855</v>
      </c>
      <c r="E3698" s="157" t="s">
        <v>656</v>
      </c>
    </row>
    <row r="3699" spans="1:5" x14ac:dyDescent="0.2">
      <c r="A3699" s="157" t="s">
        <v>610</v>
      </c>
      <c r="B3699" s="159" t="s">
        <v>7912</v>
      </c>
      <c r="C3699" s="157" t="s">
        <v>7913</v>
      </c>
      <c r="D3699" s="157" t="s">
        <v>7855</v>
      </c>
      <c r="E3699" s="157" t="s">
        <v>656</v>
      </c>
    </row>
    <row r="3700" spans="1:5" x14ac:dyDescent="0.2">
      <c r="A3700" s="157" t="s">
        <v>610</v>
      </c>
      <c r="B3700" s="159" t="s">
        <v>7914</v>
      </c>
      <c r="C3700" s="157" t="s">
        <v>7915</v>
      </c>
      <c r="D3700" s="157" t="s">
        <v>7855</v>
      </c>
      <c r="E3700" s="157" t="s">
        <v>656</v>
      </c>
    </row>
    <row r="3701" spans="1:5" x14ac:dyDescent="0.2">
      <c r="A3701" s="157" t="s">
        <v>610</v>
      </c>
      <c r="B3701" s="159" t="s">
        <v>7916</v>
      </c>
      <c r="C3701" s="157" t="s">
        <v>7917</v>
      </c>
      <c r="D3701" s="157" t="s">
        <v>7855</v>
      </c>
      <c r="E3701" s="157" t="s">
        <v>656</v>
      </c>
    </row>
    <row r="3702" spans="1:5" x14ac:dyDescent="0.2">
      <c r="A3702" s="157" t="s">
        <v>610</v>
      </c>
      <c r="B3702" s="159" t="s">
        <v>7918</v>
      </c>
      <c r="C3702" s="157" t="s">
        <v>7919</v>
      </c>
      <c r="D3702" s="157" t="s">
        <v>7855</v>
      </c>
      <c r="E3702" s="157" t="s">
        <v>613</v>
      </c>
    </row>
    <row r="3703" spans="1:5" x14ac:dyDescent="0.2">
      <c r="A3703" s="157" t="s">
        <v>610</v>
      </c>
      <c r="B3703" s="159" t="s">
        <v>7920</v>
      </c>
      <c r="C3703" s="157" t="s">
        <v>7921</v>
      </c>
      <c r="D3703" s="157" t="s">
        <v>7855</v>
      </c>
      <c r="E3703" s="157" t="s">
        <v>656</v>
      </c>
    </row>
    <row r="3704" spans="1:5" x14ac:dyDescent="0.2">
      <c r="A3704" s="157" t="s">
        <v>610</v>
      </c>
      <c r="B3704" s="159" t="s">
        <v>7922</v>
      </c>
      <c r="C3704" s="157" t="s">
        <v>7923</v>
      </c>
      <c r="D3704" s="157" t="s">
        <v>7855</v>
      </c>
      <c r="E3704" s="157" t="s">
        <v>613</v>
      </c>
    </row>
    <row r="3705" spans="1:5" x14ac:dyDescent="0.2">
      <c r="A3705" s="157" t="s">
        <v>610</v>
      </c>
      <c r="B3705" s="159" t="s">
        <v>7924</v>
      </c>
      <c r="C3705" s="157" t="s">
        <v>7925</v>
      </c>
      <c r="D3705" s="157" t="s">
        <v>7855</v>
      </c>
      <c r="E3705" s="157" t="s">
        <v>656</v>
      </c>
    </row>
    <row r="3706" spans="1:5" x14ac:dyDescent="0.2">
      <c r="A3706" s="157" t="s">
        <v>610</v>
      </c>
      <c r="B3706" s="159" t="s">
        <v>7926</v>
      </c>
      <c r="C3706" s="157" t="s">
        <v>7927</v>
      </c>
      <c r="D3706" s="157" t="s">
        <v>7855</v>
      </c>
      <c r="E3706" s="157" t="s">
        <v>656</v>
      </c>
    </row>
    <row r="3707" spans="1:5" x14ac:dyDescent="0.2">
      <c r="A3707" s="157" t="s">
        <v>610</v>
      </c>
      <c r="B3707" s="159" t="s">
        <v>7928</v>
      </c>
      <c r="C3707" s="157" t="s">
        <v>7929</v>
      </c>
      <c r="D3707" s="157" t="s">
        <v>7855</v>
      </c>
      <c r="E3707" s="157" t="s">
        <v>613</v>
      </c>
    </row>
    <row r="3708" spans="1:5" x14ac:dyDescent="0.2">
      <c r="A3708" s="157" t="s">
        <v>610</v>
      </c>
      <c r="B3708" s="159" t="s">
        <v>7930</v>
      </c>
      <c r="C3708" s="157" t="s">
        <v>7931</v>
      </c>
      <c r="D3708" s="157" t="s">
        <v>7855</v>
      </c>
      <c r="E3708" s="157" t="s">
        <v>656</v>
      </c>
    </row>
    <row r="3709" spans="1:5" x14ac:dyDescent="0.2">
      <c r="A3709" s="157" t="s">
        <v>610</v>
      </c>
      <c r="B3709" s="159" t="s">
        <v>7932</v>
      </c>
      <c r="C3709" s="157" t="s">
        <v>7933</v>
      </c>
      <c r="D3709" s="157" t="s">
        <v>7855</v>
      </c>
      <c r="E3709" s="157" t="s">
        <v>613</v>
      </c>
    </row>
    <row r="3710" spans="1:5" x14ac:dyDescent="0.2">
      <c r="A3710" s="157" t="s">
        <v>610</v>
      </c>
      <c r="B3710" s="159" t="s">
        <v>7934</v>
      </c>
      <c r="C3710" s="157" t="s">
        <v>7935</v>
      </c>
      <c r="D3710" s="157" t="s">
        <v>7855</v>
      </c>
      <c r="E3710" s="157" t="s">
        <v>656</v>
      </c>
    </row>
    <row r="3711" spans="1:5" x14ac:dyDescent="0.2">
      <c r="A3711" s="157" t="s">
        <v>610</v>
      </c>
      <c r="B3711" s="159" t="s">
        <v>7936</v>
      </c>
      <c r="C3711" s="157" t="s">
        <v>7937</v>
      </c>
      <c r="D3711" s="157" t="s">
        <v>7855</v>
      </c>
      <c r="E3711" s="157" t="s">
        <v>656</v>
      </c>
    </row>
    <row r="3712" spans="1:5" x14ac:dyDescent="0.2">
      <c r="A3712" s="157" t="s">
        <v>610</v>
      </c>
      <c r="B3712" s="159" t="s">
        <v>7938</v>
      </c>
      <c r="C3712" s="157" t="s">
        <v>7939</v>
      </c>
      <c r="D3712" s="157" t="s">
        <v>7855</v>
      </c>
      <c r="E3712" s="157" t="s">
        <v>613</v>
      </c>
    </row>
    <row r="3713" spans="1:5" x14ac:dyDescent="0.2">
      <c r="A3713" s="157" t="s">
        <v>610</v>
      </c>
      <c r="B3713" s="159" t="s">
        <v>7940</v>
      </c>
      <c r="C3713" s="157" t="s">
        <v>7941</v>
      </c>
      <c r="D3713" s="157" t="s">
        <v>7855</v>
      </c>
      <c r="E3713" s="157" t="s">
        <v>656</v>
      </c>
    </row>
    <row r="3714" spans="1:5" x14ac:dyDescent="0.2">
      <c r="A3714" s="157" t="s">
        <v>610</v>
      </c>
      <c r="B3714" s="159" t="s">
        <v>7942</v>
      </c>
      <c r="C3714" s="157" t="s">
        <v>7943</v>
      </c>
      <c r="D3714" s="157" t="s">
        <v>7855</v>
      </c>
      <c r="E3714" s="157" t="s">
        <v>656</v>
      </c>
    </row>
    <row r="3715" spans="1:5" x14ac:dyDescent="0.2">
      <c r="A3715" s="157" t="s">
        <v>610</v>
      </c>
      <c r="B3715" s="159" t="s">
        <v>7944</v>
      </c>
      <c r="C3715" s="157" t="s">
        <v>7945</v>
      </c>
      <c r="D3715" s="157" t="s">
        <v>7855</v>
      </c>
      <c r="E3715" s="157" t="s">
        <v>613</v>
      </c>
    </row>
    <row r="3716" spans="1:5" x14ac:dyDescent="0.2">
      <c r="A3716" s="157" t="s">
        <v>610</v>
      </c>
      <c r="B3716" s="159" t="s">
        <v>7946</v>
      </c>
      <c r="C3716" s="157" t="s">
        <v>7947</v>
      </c>
      <c r="D3716" s="157" t="s">
        <v>7855</v>
      </c>
      <c r="E3716" s="157" t="s">
        <v>613</v>
      </c>
    </row>
    <row r="3717" spans="1:5" x14ac:dyDescent="0.2">
      <c r="A3717" s="157" t="s">
        <v>610</v>
      </c>
      <c r="B3717" s="159" t="s">
        <v>7948</v>
      </c>
      <c r="C3717" s="157" t="s">
        <v>7949</v>
      </c>
      <c r="D3717" s="157" t="s">
        <v>7855</v>
      </c>
      <c r="E3717" s="157" t="s">
        <v>613</v>
      </c>
    </row>
    <row r="3718" spans="1:5" x14ac:dyDescent="0.2">
      <c r="A3718" s="157" t="s">
        <v>610</v>
      </c>
      <c r="B3718" s="159" t="s">
        <v>7950</v>
      </c>
      <c r="C3718" s="157" t="s">
        <v>7951</v>
      </c>
      <c r="D3718" s="157" t="s">
        <v>7855</v>
      </c>
      <c r="E3718" s="157" t="s">
        <v>656</v>
      </c>
    </row>
    <row r="3719" spans="1:5" x14ac:dyDescent="0.2">
      <c r="A3719" s="157" t="s">
        <v>610</v>
      </c>
      <c r="B3719" s="159" t="s">
        <v>7952</v>
      </c>
      <c r="C3719" s="157" t="s">
        <v>7953</v>
      </c>
      <c r="D3719" s="157" t="s">
        <v>7855</v>
      </c>
      <c r="E3719" s="157" t="s">
        <v>656</v>
      </c>
    </row>
    <row r="3720" spans="1:5" x14ac:dyDescent="0.2">
      <c r="A3720" s="157" t="s">
        <v>610</v>
      </c>
      <c r="B3720" s="159" t="s">
        <v>7954</v>
      </c>
      <c r="C3720" s="157" t="s">
        <v>7955</v>
      </c>
      <c r="D3720" s="157" t="s">
        <v>7855</v>
      </c>
      <c r="E3720" s="157" t="s">
        <v>656</v>
      </c>
    </row>
    <row r="3721" spans="1:5" x14ac:dyDescent="0.2">
      <c r="A3721" s="157" t="s">
        <v>610</v>
      </c>
      <c r="B3721" s="159" t="s">
        <v>7956</v>
      </c>
      <c r="C3721" s="157" t="s">
        <v>7957</v>
      </c>
      <c r="D3721" s="157" t="s">
        <v>7855</v>
      </c>
      <c r="E3721" s="157" t="s">
        <v>656</v>
      </c>
    </row>
    <row r="3722" spans="1:5" x14ac:dyDescent="0.2">
      <c r="A3722" s="157" t="s">
        <v>610</v>
      </c>
      <c r="B3722" s="159" t="s">
        <v>7958</v>
      </c>
      <c r="C3722" s="157" t="s">
        <v>7959</v>
      </c>
      <c r="D3722" s="157" t="s">
        <v>7855</v>
      </c>
      <c r="E3722" s="157" t="s">
        <v>656</v>
      </c>
    </row>
    <row r="3723" spans="1:5" x14ac:dyDescent="0.2">
      <c r="A3723" s="157" t="s">
        <v>610</v>
      </c>
      <c r="B3723" s="159" t="s">
        <v>7960</v>
      </c>
      <c r="C3723" s="157" t="s">
        <v>7961</v>
      </c>
      <c r="D3723" s="157" t="s">
        <v>7855</v>
      </c>
      <c r="E3723" s="157" t="s">
        <v>656</v>
      </c>
    </row>
    <row r="3724" spans="1:5" x14ac:dyDescent="0.2">
      <c r="A3724" s="157" t="s">
        <v>610</v>
      </c>
      <c r="B3724" s="159" t="s">
        <v>7962</v>
      </c>
      <c r="C3724" s="157" t="s">
        <v>7963</v>
      </c>
      <c r="D3724" s="157" t="s">
        <v>7855</v>
      </c>
      <c r="E3724" s="157" t="s">
        <v>656</v>
      </c>
    </row>
    <row r="3725" spans="1:5" x14ac:dyDescent="0.2">
      <c r="A3725" s="157" t="s">
        <v>610</v>
      </c>
      <c r="B3725" s="159" t="s">
        <v>7964</v>
      </c>
      <c r="C3725" s="157" t="s">
        <v>7965</v>
      </c>
      <c r="D3725" s="157" t="s">
        <v>7855</v>
      </c>
      <c r="E3725" s="157" t="s">
        <v>656</v>
      </c>
    </row>
    <row r="3726" spans="1:5" x14ac:dyDescent="0.2">
      <c r="A3726" s="157" t="s">
        <v>610</v>
      </c>
      <c r="B3726" s="159" t="s">
        <v>7966</v>
      </c>
      <c r="C3726" s="157" t="s">
        <v>7967</v>
      </c>
      <c r="D3726" s="157" t="s">
        <v>7855</v>
      </c>
      <c r="E3726" s="157" t="s">
        <v>656</v>
      </c>
    </row>
    <row r="3727" spans="1:5" x14ac:dyDescent="0.2">
      <c r="A3727" s="157" t="s">
        <v>610</v>
      </c>
      <c r="B3727" s="159" t="s">
        <v>7968</v>
      </c>
      <c r="C3727" s="157" t="s">
        <v>7969</v>
      </c>
      <c r="D3727" s="157" t="s">
        <v>7855</v>
      </c>
      <c r="E3727" s="157" t="s">
        <v>656</v>
      </c>
    </row>
    <row r="3728" spans="1:5" x14ac:dyDescent="0.2">
      <c r="A3728" s="157" t="s">
        <v>610</v>
      </c>
      <c r="B3728" s="159" t="s">
        <v>7970</v>
      </c>
      <c r="C3728" s="157" t="s">
        <v>7971</v>
      </c>
      <c r="D3728" s="157" t="s">
        <v>7855</v>
      </c>
      <c r="E3728" s="157" t="s">
        <v>656</v>
      </c>
    </row>
    <row r="3729" spans="1:5" x14ac:dyDescent="0.2">
      <c r="A3729" s="157" t="s">
        <v>610</v>
      </c>
      <c r="B3729" s="159" t="s">
        <v>7972</v>
      </c>
      <c r="C3729" s="157" t="s">
        <v>7973</v>
      </c>
      <c r="D3729" s="157" t="s">
        <v>7855</v>
      </c>
      <c r="E3729" s="157" t="s">
        <v>613</v>
      </c>
    </row>
    <row r="3730" spans="1:5" x14ac:dyDescent="0.2">
      <c r="A3730" s="157" t="s">
        <v>610</v>
      </c>
      <c r="B3730" s="159" t="s">
        <v>7974</v>
      </c>
      <c r="C3730" s="157" t="s">
        <v>7975</v>
      </c>
      <c r="D3730" s="157" t="s">
        <v>7855</v>
      </c>
      <c r="E3730" s="157" t="s">
        <v>613</v>
      </c>
    </row>
    <row r="3731" spans="1:5" x14ac:dyDescent="0.2">
      <c r="A3731" s="157" t="s">
        <v>610</v>
      </c>
      <c r="B3731" s="159" t="s">
        <v>7976</v>
      </c>
      <c r="C3731" s="157" t="s">
        <v>7977</v>
      </c>
      <c r="D3731" s="157" t="s">
        <v>7855</v>
      </c>
      <c r="E3731" s="157" t="s">
        <v>613</v>
      </c>
    </row>
    <row r="3732" spans="1:5" x14ac:dyDescent="0.2">
      <c r="A3732" s="157" t="s">
        <v>610</v>
      </c>
      <c r="B3732" s="159" t="s">
        <v>7978</v>
      </c>
      <c r="C3732" s="157" t="s">
        <v>7979</v>
      </c>
      <c r="D3732" s="157" t="s">
        <v>7855</v>
      </c>
      <c r="E3732" s="157" t="s">
        <v>613</v>
      </c>
    </row>
    <row r="3733" spans="1:5" x14ac:dyDescent="0.2">
      <c r="A3733" s="157" t="s">
        <v>610</v>
      </c>
      <c r="B3733" s="159" t="s">
        <v>7980</v>
      </c>
      <c r="C3733" s="157" t="s">
        <v>7981</v>
      </c>
      <c r="D3733" s="157" t="s">
        <v>7855</v>
      </c>
      <c r="E3733" s="157" t="s">
        <v>656</v>
      </c>
    </row>
    <row r="3734" spans="1:5" x14ac:dyDescent="0.2">
      <c r="A3734" s="157" t="s">
        <v>610</v>
      </c>
      <c r="B3734" s="159" t="s">
        <v>7982</v>
      </c>
      <c r="C3734" s="157" t="s">
        <v>7983</v>
      </c>
      <c r="D3734" s="157" t="s">
        <v>7855</v>
      </c>
      <c r="E3734" s="157" t="s">
        <v>656</v>
      </c>
    </row>
    <row r="3735" spans="1:5" x14ac:dyDescent="0.2">
      <c r="A3735" s="157" t="s">
        <v>610</v>
      </c>
      <c r="B3735" s="159" t="s">
        <v>7984</v>
      </c>
      <c r="C3735" s="157" t="s">
        <v>7985</v>
      </c>
      <c r="D3735" s="157" t="s">
        <v>7855</v>
      </c>
      <c r="E3735" s="157" t="s">
        <v>613</v>
      </c>
    </row>
    <row r="3736" spans="1:5" x14ac:dyDescent="0.2">
      <c r="A3736" s="157" t="s">
        <v>610</v>
      </c>
      <c r="B3736" s="159" t="s">
        <v>7986</v>
      </c>
      <c r="C3736" s="157" t="s">
        <v>7987</v>
      </c>
      <c r="D3736" s="157" t="s">
        <v>7855</v>
      </c>
      <c r="E3736" s="157" t="s">
        <v>656</v>
      </c>
    </row>
    <row r="3737" spans="1:5" x14ac:dyDescent="0.2">
      <c r="A3737" s="157" t="s">
        <v>610</v>
      </c>
      <c r="B3737" s="159" t="s">
        <v>7988</v>
      </c>
      <c r="C3737" s="157" t="s">
        <v>7989</v>
      </c>
      <c r="D3737" s="157" t="s">
        <v>7855</v>
      </c>
      <c r="E3737" s="157" t="s">
        <v>656</v>
      </c>
    </row>
    <row r="3738" spans="1:5" x14ac:dyDescent="0.2">
      <c r="A3738" s="157" t="s">
        <v>610</v>
      </c>
      <c r="B3738" s="159" t="s">
        <v>7990</v>
      </c>
      <c r="C3738" s="157" t="s">
        <v>7991</v>
      </c>
      <c r="D3738" s="157" t="s">
        <v>7855</v>
      </c>
      <c r="E3738" s="157" t="s">
        <v>656</v>
      </c>
    </row>
    <row r="3739" spans="1:5" x14ac:dyDescent="0.2">
      <c r="A3739" s="157" t="s">
        <v>610</v>
      </c>
      <c r="B3739" s="159" t="s">
        <v>7992</v>
      </c>
      <c r="C3739" s="157" t="s">
        <v>7993</v>
      </c>
      <c r="D3739" s="157" t="s">
        <v>7994</v>
      </c>
      <c r="E3739" s="157" t="s">
        <v>656</v>
      </c>
    </row>
    <row r="3740" spans="1:5" x14ac:dyDescent="0.2">
      <c r="A3740" s="157" t="s">
        <v>610</v>
      </c>
      <c r="B3740" s="159" t="s">
        <v>7995</v>
      </c>
      <c r="C3740" s="157" t="s">
        <v>7996</v>
      </c>
      <c r="D3740" s="157" t="s">
        <v>7994</v>
      </c>
      <c r="E3740" s="157" t="s">
        <v>656</v>
      </c>
    </row>
    <row r="3741" spans="1:5" x14ac:dyDescent="0.2">
      <c r="A3741" s="157" t="s">
        <v>610</v>
      </c>
      <c r="B3741" s="159" t="s">
        <v>7997</v>
      </c>
      <c r="C3741" s="157" t="s">
        <v>7998</v>
      </c>
      <c r="D3741" s="157" t="s">
        <v>7994</v>
      </c>
      <c r="E3741" s="157" t="s">
        <v>613</v>
      </c>
    </row>
    <row r="3742" spans="1:5" x14ac:dyDescent="0.2">
      <c r="A3742" s="157" t="s">
        <v>610</v>
      </c>
      <c r="B3742" s="159" t="s">
        <v>7999</v>
      </c>
      <c r="C3742" s="157" t="s">
        <v>8000</v>
      </c>
      <c r="D3742" s="157" t="s">
        <v>7994</v>
      </c>
      <c r="E3742" s="157" t="s">
        <v>656</v>
      </c>
    </row>
    <row r="3743" spans="1:5" x14ac:dyDescent="0.2">
      <c r="A3743" s="157" t="s">
        <v>610</v>
      </c>
      <c r="B3743" s="159" t="s">
        <v>8001</v>
      </c>
      <c r="C3743" s="157" t="s">
        <v>8002</v>
      </c>
      <c r="D3743" s="157" t="s">
        <v>7994</v>
      </c>
      <c r="E3743" s="157" t="s">
        <v>656</v>
      </c>
    </row>
    <row r="3744" spans="1:5" x14ac:dyDescent="0.2">
      <c r="A3744" s="157" t="s">
        <v>610</v>
      </c>
      <c r="B3744" s="159" t="s">
        <v>8003</v>
      </c>
      <c r="C3744" s="157" t="s">
        <v>8004</v>
      </c>
      <c r="D3744" s="157" t="s">
        <v>7994</v>
      </c>
      <c r="E3744" s="157" t="s">
        <v>656</v>
      </c>
    </row>
    <row r="3745" spans="1:5" x14ac:dyDescent="0.2">
      <c r="A3745" s="157" t="s">
        <v>610</v>
      </c>
      <c r="B3745" s="159" t="s">
        <v>8005</v>
      </c>
      <c r="C3745" s="157" t="s">
        <v>8006</v>
      </c>
      <c r="D3745" s="157" t="s">
        <v>7994</v>
      </c>
      <c r="E3745" s="157" t="s">
        <v>613</v>
      </c>
    </row>
    <row r="3746" spans="1:5" x14ac:dyDescent="0.2">
      <c r="A3746" s="157" t="s">
        <v>610</v>
      </c>
      <c r="B3746" s="159" t="s">
        <v>8007</v>
      </c>
      <c r="C3746" s="157" t="s">
        <v>8008</v>
      </c>
      <c r="D3746" s="157" t="s">
        <v>7994</v>
      </c>
      <c r="E3746" s="157" t="s">
        <v>656</v>
      </c>
    </row>
    <row r="3747" spans="1:5" x14ac:dyDescent="0.2">
      <c r="A3747" s="157" t="s">
        <v>610</v>
      </c>
      <c r="B3747" s="159" t="s">
        <v>8009</v>
      </c>
      <c r="C3747" s="157" t="s">
        <v>8010</v>
      </c>
      <c r="D3747" s="157" t="s">
        <v>7994</v>
      </c>
      <c r="E3747" s="157" t="s">
        <v>656</v>
      </c>
    </row>
    <row r="3748" spans="1:5" x14ac:dyDescent="0.2">
      <c r="A3748" s="157" t="s">
        <v>610</v>
      </c>
      <c r="B3748" s="159" t="s">
        <v>8011</v>
      </c>
      <c r="C3748" s="157" t="s">
        <v>8012</v>
      </c>
      <c r="D3748" s="157" t="s">
        <v>7994</v>
      </c>
      <c r="E3748" s="157" t="s">
        <v>656</v>
      </c>
    </row>
    <row r="3749" spans="1:5" x14ac:dyDescent="0.2">
      <c r="A3749" s="157" t="s">
        <v>610</v>
      </c>
      <c r="B3749" s="159" t="s">
        <v>8013</v>
      </c>
      <c r="C3749" s="157" t="s">
        <v>6899</v>
      </c>
      <c r="D3749" s="157" t="s">
        <v>7994</v>
      </c>
      <c r="E3749" s="157" t="s">
        <v>656</v>
      </c>
    </row>
    <row r="3750" spans="1:5" x14ac:dyDescent="0.2">
      <c r="A3750" s="157" t="s">
        <v>610</v>
      </c>
      <c r="B3750" s="159" t="s">
        <v>8014</v>
      </c>
      <c r="C3750" s="157" t="s">
        <v>8015</v>
      </c>
      <c r="D3750" s="157" t="s">
        <v>8016</v>
      </c>
      <c r="E3750" s="157" t="s">
        <v>613</v>
      </c>
    </row>
    <row r="3751" spans="1:5" x14ac:dyDescent="0.2">
      <c r="A3751" s="157" t="s">
        <v>610</v>
      </c>
      <c r="B3751" s="159" t="s">
        <v>8017</v>
      </c>
      <c r="C3751" s="157" t="s">
        <v>8018</v>
      </c>
      <c r="D3751" s="157" t="s">
        <v>8019</v>
      </c>
      <c r="E3751" s="157" t="s">
        <v>613</v>
      </c>
    </row>
    <row r="3752" spans="1:5" x14ac:dyDescent="0.2">
      <c r="A3752" s="157" t="s">
        <v>610</v>
      </c>
      <c r="B3752" s="159" t="s">
        <v>8020</v>
      </c>
      <c r="C3752" s="157" t="s">
        <v>8021</v>
      </c>
      <c r="D3752" s="157" t="s">
        <v>8019</v>
      </c>
      <c r="E3752" s="157" t="s">
        <v>613</v>
      </c>
    </row>
    <row r="3753" spans="1:5" x14ac:dyDescent="0.2">
      <c r="A3753" s="157" t="s">
        <v>610</v>
      </c>
      <c r="B3753" s="159" t="s">
        <v>8022</v>
      </c>
      <c r="C3753" s="157" t="s">
        <v>8023</v>
      </c>
      <c r="D3753" s="157" t="s">
        <v>8024</v>
      </c>
      <c r="E3753" s="157" t="s">
        <v>613</v>
      </c>
    </row>
    <row r="3754" spans="1:5" x14ac:dyDescent="0.2">
      <c r="A3754" s="157" t="s">
        <v>610</v>
      </c>
      <c r="B3754" s="159" t="s">
        <v>8025</v>
      </c>
      <c r="C3754" s="157" t="s">
        <v>8026</v>
      </c>
      <c r="D3754" s="157" t="s">
        <v>8024</v>
      </c>
      <c r="E3754" s="157" t="s">
        <v>613</v>
      </c>
    </row>
    <row r="3755" spans="1:5" x14ac:dyDescent="0.2">
      <c r="A3755" s="157" t="s">
        <v>610</v>
      </c>
      <c r="B3755" s="159" t="s">
        <v>8027</v>
      </c>
      <c r="C3755" s="157" t="s">
        <v>42</v>
      </c>
      <c r="D3755" s="157" t="s">
        <v>8028</v>
      </c>
      <c r="E3755" s="157" t="s">
        <v>613</v>
      </c>
    </row>
    <row r="3756" spans="1:5" x14ac:dyDescent="0.2">
      <c r="A3756" s="157" t="s">
        <v>610</v>
      </c>
      <c r="B3756" s="159" t="s">
        <v>8029</v>
      </c>
      <c r="C3756" s="157" t="s">
        <v>8030</v>
      </c>
      <c r="D3756" s="157" t="s">
        <v>8028</v>
      </c>
      <c r="E3756" s="157" t="s">
        <v>613</v>
      </c>
    </row>
    <row r="3757" spans="1:5" x14ac:dyDescent="0.2">
      <c r="A3757" s="157" t="s">
        <v>610</v>
      </c>
      <c r="B3757" s="159" t="s">
        <v>8031</v>
      </c>
      <c r="C3757" s="157" t="s">
        <v>8032</v>
      </c>
      <c r="D3757" s="157" t="s">
        <v>8033</v>
      </c>
      <c r="E3757" s="157" t="s">
        <v>613</v>
      </c>
    </row>
    <row r="3758" spans="1:5" x14ac:dyDescent="0.2">
      <c r="A3758" s="157" t="s">
        <v>610</v>
      </c>
      <c r="B3758" s="159" t="s">
        <v>8034</v>
      </c>
      <c r="C3758" s="157" t="s">
        <v>8035</v>
      </c>
      <c r="D3758" s="157" t="s">
        <v>8033</v>
      </c>
      <c r="E3758" s="157" t="s">
        <v>666</v>
      </c>
    </row>
    <row r="3759" spans="1:5" x14ac:dyDescent="0.2">
      <c r="A3759" s="157" t="s">
        <v>610</v>
      </c>
      <c r="B3759" s="159" t="s">
        <v>8036</v>
      </c>
      <c r="C3759" s="157" t="s">
        <v>8037</v>
      </c>
      <c r="D3759" s="157" t="s">
        <v>8038</v>
      </c>
      <c r="E3759" s="157" t="s">
        <v>613</v>
      </c>
    </row>
    <row r="3760" spans="1:5" x14ac:dyDescent="0.2">
      <c r="A3760" s="157" t="s">
        <v>610</v>
      </c>
      <c r="B3760" s="159" t="s">
        <v>8039</v>
      </c>
      <c r="C3760" s="157" t="s">
        <v>8040</v>
      </c>
      <c r="D3760" s="157" t="s">
        <v>8038</v>
      </c>
      <c r="E3760" s="157" t="s">
        <v>613</v>
      </c>
    </row>
    <row r="3761" spans="1:5" x14ac:dyDescent="0.2">
      <c r="A3761" s="157" t="s">
        <v>610</v>
      </c>
      <c r="B3761" s="159" t="s">
        <v>8041</v>
      </c>
      <c r="C3761" s="157" t="s">
        <v>8042</v>
      </c>
      <c r="D3761" s="157" t="s">
        <v>8038</v>
      </c>
      <c r="E3761" s="157" t="s">
        <v>613</v>
      </c>
    </row>
    <row r="3762" spans="1:5" x14ac:dyDescent="0.2">
      <c r="A3762" s="157" t="s">
        <v>610</v>
      </c>
      <c r="B3762" s="159" t="s">
        <v>8043</v>
      </c>
      <c r="C3762" s="157" t="s">
        <v>8044</v>
      </c>
      <c r="D3762" s="157" t="s">
        <v>8038</v>
      </c>
      <c r="E3762" s="157" t="s">
        <v>656</v>
      </c>
    </row>
    <row r="3763" spans="1:5" x14ac:dyDescent="0.2">
      <c r="A3763" s="157" t="s">
        <v>610</v>
      </c>
      <c r="B3763" s="159" t="s">
        <v>8045</v>
      </c>
      <c r="C3763" s="157" t="s">
        <v>8046</v>
      </c>
      <c r="D3763" s="157" t="s">
        <v>8047</v>
      </c>
      <c r="E3763" s="157" t="s">
        <v>613</v>
      </c>
    </row>
    <row r="3764" spans="1:5" x14ac:dyDescent="0.2">
      <c r="A3764" s="157" t="s">
        <v>610</v>
      </c>
      <c r="B3764" s="159" t="s">
        <v>8048</v>
      </c>
      <c r="C3764" s="157" t="s">
        <v>8049</v>
      </c>
      <c r="D3764" s="157" t="s">
        <v>8047</v>
      </c>
      <c r="E3764" s="157" t="s">
        <v>613</v>
      </c>
    </row>
    <row r="3765" spans="1:5" x14ac:dyDescent="0.2">
      <c r="A3765" s="157" t="s">
        <v>610</v>
      </c>
      <c r="B3765" s="159" t="s">
        <v>8050</v>
      </c>
      <c r="C3765" s="157" t="s">
        <v>8051</v>
      </c>
      <c r="D3765" s="157" t="s">
        <v>8047</v>
      </c>
      <c r="E3765" s="157" t="s">
        <v>656</v>
      </c>
    </row>
    <row r="3766" spans="1:5" x14ac:dyDescent="0.2">
      <c r="A3766" s="157" t="s">
        <v>610</v>
      </c>
      <c r="B3766" s="159" t="s">
        <v>8052</v>
      </c>
      <c r="C3766" s="157" t="s">
        <v>8053</v>
      </c>
      <c r="D3766" s="157" t="s">
        <v>8054</v>
      </c>
      <c r="E3766" s="157" t="s">
        <v>613</v>
      </c>
    </row>
    <row r="3767" spans="1:5" x14ac:dyDescent="0.2">
      <c r="A3767" s="157" t="s">
        <v>610</v>
      </c>
      <c r="B3767" s="159" t="s">
        <v>8055</v>
      </c>
      <c r="C3767" s="157" t="s">
        <v>8056</v>
      </c>
      <c r="D3767" s="157" t="s">
        <v>8054</v>
      </c>
      <c r="E3767" s="157" t="s">
        <v>656</v>
      </c>
    </row>
    <row r="3768" spans="1:5" x14ac:dyDescent="0.2">
      <c r="A3768" s="157" t="s">
        <v>610</v>
      </c>
      <c r="B3768" s="159" t="s">
        <v>8057</v>
      </c>
      <c r="C3768" s="157" t="s">
        <v>8058</v>
      </c>
      <c r="D3768" s="157" t="s">
        <v>8054</v>
      </c>
      <c r="E3768" s="157" t="s">
        <v>656</v>
      </c>
    </row>
    <row r="3769" spans="1:5" x14ac:dyDescent="0.2">
      <c r="A3769" s="157" t="s">
        <v>610</v>
      </c>
      <c r="B3769" s="159" t="s">
        <v>8059</v>
      </c>
      <c r="C3769" s="157" t="s">
        <v>8060</v>
      </c>
      <c r="D3769" s="157" t="s">
        <v>8061</v>
      </c>
      <c r="E3769" s="157" t="s">
        <v>656</v>
      </c>
    </row>
    <row r="3770" spans="1:5" x14ac:dyDescent="0.2">
      <c r="A3770" s="157" t="s">
        <v>610</v>
      </c>
      <c r="B3770" s="159" t="s">
        <v>8062</v>
      </c>
      <c r="C3770" s="157" t="s">
        <v>8063</v>
      </c>
      <c r="D3770" s="157" t="s">
        <v>8061</v>
      </c>
      <c r="E3770" s="157" t="s">
        <v>656</v>
      </c>
    </row>
    <row r="3771" spans="1:5" x14ac:dyDescent="0.2">
      <c r="A3771" s="157" t="s">
        <v>610</v>
      </c>
      <c r="B3771" s="159" t="s">
        <v>8064</v>
      </c>
      <c r="C3771" s="157" t="s">
        <v>8065</v>
      </c>
      <c r="D3771" s="157" t="s">
        <v>8061</v>
      </c>
      <c r="E3771" s="157" t="s">
        <v>656</v>
      </c>
    </row>
    <row r="3772" spans="1:5" x14ac:dyDescent="0.2">
      <c r="A3772" s="157" t="s">
        <v>610</v>
      </c>
      <c r="B3772" s="159" t="s">
        <v>8066</v>
      </c>
      <c r="C3772" s="157" t="s">
        <v>8067</v>
      </c>
      <c r="D3772" s="157" t="s">
        <v>8061</v>
      </c>
      <c r="E3772" s="157" t="s">
        <v>656</v>
      </c>
    </row>
    <row r="3773" spans="1:5" x14ac:dyDescent="0.2">
      <c r="A3773" s="157" t="s">
        <v>610</v>
      </c>
      <c r="B3773" s="159" t="s">
        <v>8068</v>
      </c>
      <c r="C3773" s="157" t="s">
        <v>8069</v>
      </c>
      <c r="D3773" s="157" t="s">
        <v>8061</v>
      </c>
      <c r="E3773" s="157" t="s">
        <v>656</v>
      </c>
    </row>
    <row r="3774" spans="1:5" x14ac:dyDescent="0.2">
      <c r="A3774" s="157" t="s">
        <v>610</v>
      </c>
      <c r="B3774" s="159" t="s">
        <v>8070</v>
      </c>
      <c r="C3774" s="157" t="s">
        <v>8071</v>
      </c>
      <c r="D3774" s="157" t="s">
        <v>8061</v>
      </c>
      <c r="E3774" s="157" t="s">
        <v>656</v>
      </c>
    </row>
    <row r="3775" spans="1:5" x14ac:dyDescent="0.2">
      <c r="A3775" s="157" t="s">
        <v>610</v>
      </c>
      <c r="B3775" s="159" t="s">
        <v>8072</v>
      </c>
      <c r="C3775" s="157" t="s">
        <v>8073</v>
      </c>
      <c r="D3775" s="157" t="s">
        <v>8061</v>
      </c>
      <c r="E3775" s="157" t="s">
        <v>656</v>
      </c>
    </row>
    <row r="3776" spans="1:5" x14ac:dyDescent="0.2">
      <c r="A3776" s="157" t="s">
        <v>610</v>
      </c>
      <c r="B3776" s="159" t="s">
        <v>8074</v>
      </c>
      <c r="C3776" s="157" t="s">
        <v>8075</v>
      </c>
      <c r="D3776" s="157" t="s">
        <v>8076</v>
      </c>
      <c r="E3776" s="157" t="s">
        <v>613</v>
      </c>
    </row>
    <row r="3777" spans="1:5" x14ac:dyDescent="0.2">
      <c r="A3777" s="157" t="s">
        <v>610</v>
      </c>
      <c r="B3777" s="159" t="s">
        <v>8077</v>
      </c>
      <c r="C3777" s="157" t="s">
        <v>8078</v>
      </c>
      <c r="D3777" s="157" t="s">
        <v>8076</v>
      </c>
      <c r="E3777" s="157" t="s">
        <v>656</v>
      </c>
    </row>
    <row r="3778" spans="1:5" x14ac:dyDescent="0.2">
      <c r="A3778" s="157" t="s">
        <v>610</v>
      </c>
      <c r="B3778" s="159" t="s">
        <v>8079</v>
      </c>
      <c r="C3778" s="157" t="s">
        <v>8080</v>
      </c>
      <c r="D3778" s="157" t="s">
        <v>8081</v>
      </c>
      <c r="E3778" s="157" t="s">
        <v>656</v>
      </c>
    </row>
    <row r="3779" spans="1:5" x14ac:dyDescent="0.2">
      <c r="A3779" s="157" t="s">
        <v>610</v>
      </c>
      <c r="B3779" s="159" t="s">
        <v>8082</v>
      </c>
      <c r="C3779" s="157" t="s">
        <v>8083</v>
      </c>
      <c r="D3779" s="157" t="s">
        <v>8084</v>
      </c>
      <c r="E3779" s="157" t="s">
        <v>656</v>
      </c>
    </row>
    <row r="3780" spans="1:5" x14ac:dyDescent="0.2">
      <c r="A3780" s="157" t="s">
        <v>610</v>
      </c>
      <c r="B3780" s="159" t="s">
        <v>8085</v>
      </c>
      <c r="C3780" s="157" t="s">
        <v>8086</v>
      </c>
      <c r="D3780" s="157" t="s">
        <v>8087</v>
      </c>
      <c r="E3780" s="157" t="s">
        <v>656</v>
      </c>
    </row>
    <row r="3781" spans="1:5" x14ac:dyDescent="0.2">
      <c r="A3781" s="157" t="s">
        <v>610</v>
      </c>
      <c r="B3781" s="159" t="s">
        <v>8088</v>
      </c>
      <c r="C3781" s="157" t="s">
        <v>8089</v>
      </c>
      <c r="D3781" s="157" t="s">
        <v>8087</v>
      </c>
      <c r="E3781" s="157" t="s">
        <v>656</v>
      </c>
    </row>
    <row r="3782" spans="1:5" x14ac:dyDescent="0.2">
      <c r="A3782" s="157" t="s">
        <v>610</v>
      </c>
      <c r="B3782" s="159" t="s">
        <v>8090</v>
      </c>
      <c r="C3782" s="157" t="s">
        <v>8091</v>
      </c>
      <c r="D3782" s="157" t="s">
        <v>8087</v>
      </c>
      <c r="E3782" s="157" t="s">
        <v>656</v>
      </c>
    </row>
    <row r="3783" spans="1:5" x14ac:dyDescent="0.2">
      <c r="A3783" s="157" t="s">
        <v>610</v>
      </c>
      <c r="B3783" s="159" t="s">
        <v>8092</v>
      </c>
      <c r="C3783" s="157" t="s">
        <v>8093</v>
      </c>
      <c r="D3783" s="157" t="s">
        <v>8087</v>
      </c>
      <c r="E3783" s="157" t="s">
        <v>656</v>
      </c>
    </row>
    <row r="3784" spans="1:5" x14ac:dyDescent="0.2">
      <c r="A3784" s="157" t="s">
        <v>610</v>
      </c>
      <c r="B3784" s="159" t="s">
        <v>8094</v>
      </c>
      <c r="C3784" s="157" t="s">
        <v>8095</v>
      </c>
      <c r="D3784" s="157" t="s">
        <v>8087</v>
      </c>
      <c r="E3784" s="157" t="s">
        <v>656</v>
      </c>
    </row>
    <row r="3785" spans="1:5" x14ac:dyDescent="0.2">
      <c r="A3785" s="157" t="s">
        <v>610</v>
      </c>
      <c r="B3785" s="159" t="s">
        <v>8096</v>
      </c>
      <c r="C3785" s="157" t="s">
        <v>1798</v>
      </c>
      <c r="D3785" s="157" t="s">
        <v>8087</v>
      </c>
      <c r="E3785" s="157" t="s">
        <v>656</v>
      </c>
    </row>
    <row r="3786" spans="1:5" x14ac:dyDescent="0.2">
      <c r="A3786" s="157" t="s">
        <v>610</v>
      </c>
      <c r="B3786" s="159" t="s">
        <v>8097</v>
      </c>
      <c r="C3786" s="157" t="s">
        <v>8098</v>
      </c>
      <c r="D3786" s="157" t="s">
        <v>8099</v>
      </c>
      <c r="E3786" s="157" t="s">
        <v>656</v>
      </c>
    </row>
    <row r="3787" spans="1:5" x14ac:dyDescent="0.2">
      <c r="A3787" s="157" t="s">
        <v>610</v>
      </c>
      <c r="B3787" s="159" t="s">
        <v>8100</v>
      </c>
      <c r="C3787" s="157" t="s">
        <v>8101</v>
      </c>
      <c r="D3787" s="157" t="s">
        <v>8102</v>
      </c>
      <c r="E3787" s="157" t="s">
        <v>656</v>
      </c>
    </row>
    <row r="3788" spans="1:5" x14ac:dyDescent="0.2">
      <c r="A3788" s="157" t="s">
        <v>610</v>
      </c>
      <c r="B3788" s="159" t="s">
        <v>8103</v>
      </c>
      <c r="C3788" s="157" t="s">
        <v>8104</v>
      </c>
      <c r="D3788" s="157" t="s">
        <v>8102</v>
      </c>
      <c r="E3788" s="157" t="s">
        <v>656</v>
      </c>
    </row>
    <row r="3789" spans="1:5" x14ac:dyDescent="0.2">
      <c r="A3789" s="157" t="s">
        <v>610</v>
      </c>
      <c r="B3789" s="159" t="s">
        <v>8105</v>
      </c>
      <c r="C3789" s="157" t="s">
        <v>8106</v>
      </c>
      <c r="D3789" s="157" t="s">
        <v>8102</v>
      </c>
      <c r="E3789" s="157" t="s">
        <v>656</v>
      </c>
    </row>
    <row r="3790" spans="1:5" x14ac:dyDescent="0.2">
      <c r="A3790" s="157" t="s">
        <v>610</v>
      </c>
      <c r="B3790" s="159" t="s">
        <v>8107</v>
      </c>
      <c r="C3790" s="157" t="s">
        <v>8108</v>
      </c>
      <c r="D3790" s="157" t="s">
        <v>8109</v>
      </c>
      <c r="E3790" s="157" t="s">
        <v>656</v>
      </c>
    </row>
    <row r="3791" spans="1:5" x14ac:dyDescent="0.2">
      <c r="A3791" s="157" t="s">
        <v>610</v>
      </c>
      <c r="B3791" s="159" t="s">
        <v>8110</v>
      </c>
      <c r="C3791" s="157" t="s">
        <v>7971</v>
      </c>
      <c r="D3791" s="157" t="s">
        <v>8111</v>
      </c>
      <c r="E3791" s="157" t="s">
        <v>666</v>
      </c>
    </row>
    <row r="3792" spans="1:5" x14ac:dyDescent="0.2">
      <c r="A3792" s="157" t="s">
        <v>610</v>
      </c>
      <c r="B3792" s="159" t="s">
        <v>8112</v>
      </c>
      <c r="C3792" s="157" t="s">
        <v>8113</v>
      </c>
      <c r="D3792" s="157" t="s">
        <v>8111</v>
      </c>
      <c r="E3792" s="157" t="s">
        <v>656</v>
      </c>
    </row>
    <row r="3793" spans="1:5" x14ac:dyDescent="0.2">
      <c r="A3793" s="157" t="s">
        <v>610</v>
      </c>
      <c r="B3793" s="159" t="s">
        <v>8114</v>
      </c>
      <c r="C3793" s="157" t="s">
        <v>680</v>
      </c>
      <c r="D3793" s="157" t="s">
        <v>8115</v>
      </c>
      <c r="E3793" s="157" t="s">
        <v>656</v>
      </c>
    </row>
    <row r="3794" spans="1:5" x14ac:dyDescent="0.2">
      <c r="A3794" s="157" t="s">
        <v>610</v>
      </c>
      <c r="B3794" s="159" t="s">
        <v>8116</v>
      </c>
      <c r="C3794" s="157" t="s">
        <v>683</v>
      </c>
      <c r="D3794" s="157" t="s">
        <v>8115</v>
      </c>
      <c r="E3794" s="157" t="s">
        <v>656</v>
      </c>
    </row>
    <row r="3795" spans="1:5" x14ac:dyDescent="0.2">
      <c r="A3795" s="157" t="s">
        <v>610</v>
      </c>
      <c r="B3795" s="159" t="s">
        <v>8117</v>
      </c>
      <c r="C3795" s="157" t="s">
        <v>685</v>
      </c>
      <c r="D3795" s="157" t="s">
        <v>8115</v>
      </c>
      <c r="E3795" s="157" t="s">
        <v>656</v>
      </c>
    </row>
    <row r="3796" spans="1:5" x14ac:dyDescent="0.2">
      <c r="A3796" s="157" t="s">
        <v>610</v>
      </c>
      <c r="B3796" s="159" t="s">
        <v>8118</v>
      </c>
      <c r="C3796" s="157" t="s">
        <v>687</v>
      </c>
      <c r="D3796" s="157" t="s">
        <v>8119</v>
      </c>
      <c r="E3796" s="157" t="s">
        <v>656</v>
      </c>
    </row>
    <row r="3797" spans="1:5" x14ac:dyDescent="0.2">
      <c r="A3797" s="157" t="s">
        <v>610</v>
      </c>
      <c r="B3797" s="159" t="s">
        <v>8120</v>
      </c>
      <c r="C3797" s="157" t="s">
        <v>739</v>
      </c>
      <c r="D3797" s="157" t="s">
        <v>8119</v>
      </c>
      <c r="E3797" s="157" t="s">
        <v>656</v>
      </c>
    </row>
    <row r="3798" spans="1:5" x14ac:dyDescent="0.2">
      <c r="A3798" s="157" t="s">
        <v>610</v>
      </c>
      <c r="B3798" s="159" t="s">
        <v>8121</v>
      </c>
      <c r="C3798" s="157" t="s">
        <v>690</v>
      </c>
      <c r="D3798" s="157" t="s">
        <v>8122</v>
      </c>
      <c r="E3798" s="157" t="s">
        <v>656</v>
      </c>
    </row>
    <row r="3799" spans="1:5" x14ac:dyDescent="0.2">
      <c r="A3799" s="157" t="s">
        <v>610</v>
      </c>
      <c r="B3799" s="159" t="s">
        <v>8123</v>
      </c>
      <c r="C3799" s="157" t="s">
        <v>693</v>
      </c>
      <c r="D3799" s="157" t="s">
        <v>8122</v>
      </c>
      <c r="E3799" s="157" t="s">
        <v>656</v>
      </c>
    </row>
    <row r="3800" spans="1:5" x14ac:dyDescent="0.2">
      <c r="A3800" s="157" t="s">
        <v>610</v>
      </c>
      <c r="B3800" s="159" t="s">
        <v>8124</v>
      </c>
      <c r="C3800" s="157" t="s">
        <v>8125</v>
      </c>
      <c r="D3800" s="157" t="s">
        <v>8126</v>
      </c>
      <c r="E3800" s="157" t="s">
        <v>656</v>
      </c>
    </row>
    <row r="3801" spans="1:5" x14ac:dyDescent="0.2">
      <c r="A3801" s="157" t="s">
        <v>610</v>
      </c>
      <c r="B3801" s="159" t="s">
        <v>8127</v>
      </c>
      <c r="C3801" s="157" t="s">
        <v>8128</v>
      </c>
      <c r="D3801" s="157" t="s">
        <v>8126</v>
      </c>
      <c r="E3801" s="157" t="s">
        <v>613</v>
      </c>
    </row>
    <row r="3802" spans="1:5" x14ac:dyDescent="0.2">
      <c r="A3802" s="157" t="s">
        <v>610</v>
      </c>
      <c r="B3802" s="159" t="s">
        <v>8129</v>
      </c>
      <c r="C3802" s="157" t="s">
        <v>8130</v>
      </c>
      <c r="D3802" s="157" t="s">
        <v>8126</v>
      </c>
      <c r="E3802" s="157" t="s">
        <v>656</v>
      </c>
    </row>
    <row r="3803" spans="1:5" x14ac:dyDescent="0.2">
      <c r="A3803" s="157" t="s">
        <v>610</v>
      </c>
      <c r="B3803" s="159" t="s">
        <v>8131</v>
      </c>
      <c r="C3803" s="157" t="s">
        <v>8132</v>
      </c>
      <c r="D3803" s="157" t="s">
        <v>8126</v>
      </c>
      <c r="E3803" s="157" t="s">
        <v>656</v>
      </c>
    </row>
    <row r="3804" spans="1:5" x14ac:dyDescent="0.2">
      <c r="A3804" s="157" t="s">
        <v>610</v>
      </c>
      <c r="B3804" s="159" t="s">
        <v>8133</v>
      </c>
      <c r="C3804" s="157" t="s">
        <v>8134</v>
      </c>
      <c r="D3804" s="157" t="s">
        <v>8126</v>
      </c>
      <c r="E3804" s="157" t="s">
        <v>613</v>
      </c>
    </row>
    <row r="3805" spans="1:5" x14ac:dyDescent="0.2">
      <c r="A3805" s="157" t="s">
        <v>610</v>
      </c>
      <c r="B3805" s="159" t="s">
        <v>8135</v>
      </c>
      <c r="C3805" s="157" t="s">
        <v>8136</v>
      </c>
      <c r="D3805" s="157" t="s">
        <v>8126</v>
      </c>
      <c r="E3805" s="157" t="s">
        <v>656</v>
      </c>
    </row>
    <row r="3806" spans="1:5" x14ac:dyDescent="0.2">
      <c r="A3806" s="157" t="s">
        <v>610</v>
      </c>
      <c r="B3806" s="159" t="s">
        <v>8137</v>
      </c>
      <c r="C3806" s="157" t="s">
        <v>8138</v>
      </c>
      <c r="D3806" s="157" t="s">
        <v>8126</v>
      </c>
      <c r="E3806" s="157" t="s">
        <v>656</v>
      </c>
    </row>
    <row r="3807" spans="1:5" x14ac:dyDescent="0.2">
      <c r="A3807" s="157" t="s">
        <v>610</v>
      </c>
      <c r="B3807" s="159" t="s">
        <v>8139</v>
      </c>
      <c r="C3807" s="157" t="s">
        <v>8140</v>
      </c>
      <c r="D3807" s="157" t="s">
        <v>8126</v>
      </c>
      <c r="E3807" s="157" t="s">
        <v>656</v>
      </c>
    </row>
    <row r="3808" spans="1:5" x14ac:dyDescent="0.2">
      <c r="A3808" s="157" t="s">
        <v>610</v>
      </c>
      <c r="B3808" s="159" t="s">
        <v>8141</v>
      </c>
      <c r="C3808" s="157" t="s">
        <v>8142</v>
      </c>
      <c r="D3808" s="157" t="s">
        <v>8126</v>
      </c>
      <c r="E3808" s="157" t="s">
        <v>656</v>
      </c>
    </row>
    <row r="3809" spans="1:5" x14ac:dyDescent="0.2">
      <c r="A3809" s="157" t="s">
        <v>610</v>
      </c>
      <c r="B3809" s="159" t="s">
        <v>8143</v>
      </c>
      <c r="C3809" s="157" t="s">
        <v>8144</v>
      </c>
      <c r="D3809" s="157" t="s">
        <v>8126</v>
      </c>
      <c r="E3809" s="157" t="s">
        <v>656</v>
      </c>
    </row>
    <row r="3810" spans="1:5" x14ac:dyDescent="0.2">
      <c r="A3810" s="157" t="s">
        <v>610</v>
      </c>
      <c r="B3810" s="159" t="s">
        <v>8145</v>
      </c>
      <c r="C3810" s="157" t="s">
        <v>8146</v>
      </c>
      <c r="D3810" s="157" t="s">
        <v>8126</v>
      </c>
      <c r="E3810" s="157" t="s">
        <v>656</v>
      </c>
    </row>
    <row r="3811" spans="1:5" x14ac:dyDescent="0.2">
      <c r="A3811" s="157" t="s">
        <v>610</v>
      </c>
      <c r="B3811" s="159" t="s">
        <v>8147</v>
      </c>
      <c r="C3811" s="157" t="s">
        <v>8148</v>
      </c>
      <c r="D3811" s="157" t="s">
        <v>8126</v>
      </c>
      <c r="E3811" s="157" t="s">
        <v>656</v>
      </c>
    </row>
    <row r="3812" spans="1:5" x14ac:dyDescent="0.2">
      <c r="A3812" s="157" t="s">
        <v>610</v>
      </c>
      <c r="B3812" s="159" t="s">
        <v>8149</v>
      </c>
      <c r="C3812" s="157" t="s">
        <v>8150</v>
      </c>
      <c r="D3812" s="157" t="s">
        <v>8126</v>
      </c>
      <c r="E3812" s="157" t="s">
        <v>656</v>
      </c>
    </row>
    <row r="3813" spans="1:5" x14ac:dyDescent="0.2">
      <c r="A3813" s="157" t="s">
        <v>610</v>
      </c>
      <c r="B3813" s="159" t="s">
        <v>8151</v>
      </c>
      <c r="C3813" s="157" t="s">
        <v>8152</v>
      </c>
      <c r="D3813" s="157" t="s">
        <v>8126</v>
      </c>
      <c r="E3813" s="157" t="s">
        <v>656</v>
      </c>
    </row>
    <row r="3814" spans="1:5" x14ac:dyDescent="0.2">
      <c r="A3814" s="157" t="s">
        <v>610</v>
      </c>
      <c r="B3814" s="159" t="s">
        <v>8153</v>
      </c>
      <c r="C3814" s="157" t="s">
        <v>8154</v>
      </c>
      <c r="D3814" s="157" t="s">
        <v>8126</v>
      </c>
      <c r="E3814" s="157" t="s">
        <v>656</v>
      </c>
    </row>
    <row r="3815" spans="1:5" x14ac:dyDescent="0.2">
      <c r="A3815" s="157" t="s">
        <v>610</v>
      </c>
      <c r="B3815" s="159" t="s">
        <v>8155</v>
      </c>
      <c r="C3815" s="157" t="s">
        <v>8156</v>
      </c>
      <c r="D3815" s="157" t="s">
        <v>8126</v>
      </c>
      <c r="E3815" s="157" t="s">
        <v>656</v>
      </c>
    </row>
    <row r="3816" spans="1:5" x14ac:dyDescent="0.2">
      <c r="A3816" s="157" t="s">
        <v>610</v>
      </c>
      <c r="B3816" s="159" t="s">
        <v>8157</v>
      </c>
      <c r="C3816" s="157" t="s">
        <v>8158</v>
      </c>
      <c r="D3816" s="157" t="s">
        <v>8126</v>
      </c>
      <c r="E3816" s="157" t="s">
        <v>656</v>
      </c>
    </row>
    <row r="3817" spans="1:5" x14ac:dyDescent="0.2">
      <c r="A3817" s="157" t="s">
        <v>610</v>
      </c>
      <c r="B3817" s="159" t="s">
        <v>8159</v>
      </c>
      <c r="C3817" s="157" t="s">
        <v>8160</v>
      </c>
      <c r="D3817" s="157" t="s">
        <v>8126</v>
      </c>
      <c r="E3817" s="157" t="s">
        <v>656</v>
      </c>
    </row>
    <row r="3818" spans="1:5" x14ac:dyDescent="0.2">
      <c r="A3818" s="157" t="s">
        <v>610</v>
      </c>
      <c r="B3818" s="159" t="s">
        <v>8161</v>
      </c>
      <c r="C3818" s="157" t="s">
        <v>8162</v>
      </c>
      <c r="D3818" s="157" t="s">
        <v>8126</v>
      </c>
      <c r="E3818" s="157" t="s">
        <v>656</v>
      </c>
    </row>
    <row r="3819" spans="1:5" x14ac:dyDescent="0.2">
      <c r="A3819" s="157" t="s">
        <v>610</v>
      </c>
      <c r="B3819" s="159" t="s">
        <v>8163</v>
      </c>
      <c r="C3819" s="157" t="s">
        <v>8164</v>
      </c>
      <c r="D3819" s="157" t="s">
        <v>8126</v>
      </c>
      <c r="E3819" s="157" t="s">
        <v>656</v>
      </c>
    </row>
    <row r="3820" spans="1:5" x14ac:dyDescent="0.2">
      <c r="A3820" s="157" t="s">
        <v>610</v>
      </c>
      <c r="B3820" s="159" t="s">
        <v>8165</v>
      </c>
      <c r="C3820" s="157" t="s">
        <v>8166</v>
      </c>
      <c r="D3820" s="157" t="s">
        <v>8126</v>
      </c>
      <c r="E3820" s="157" t="s">
        <v>656</v>
      </c>
    </row>
    <row r="3821" spans="1:5" x14ac:dyDescent="0.2">
      <c r="A3821" s="157" t="s">
        <v>610</v>
      </c>
      <c r="B3821" s="159" t="s">
        <v>8167</v>
      </c>
      <c r="C3821" s="157" t="s">
        <v>8168</v>
      </c>
      <c r="D3821" s="157" t="s">
        <v>8126</v>
      </c>
      <c r="E3821" s="157" t="s">
        <v>656</v>
      </c>
    </row>
    <row r="3822" spans="1:5" x14ac:dyDescent="0.2">
      <c r="A3822" s="157" t="s">
        <v>610</v>
      </c>
      <c r="B3822" s="159" t="s">
        <v>8169</v>
      </c>
      <c r="C3822" s="157" t="s">
        <v>8170</v>
      </c>
      <c r="D3822" s="157" t="s">
        <v>8126</v>
      </c>
      <c r="E3822" s="157" t="s">
        <v>656</v>
      </c>
    </row>
    <row r="3823" spans="1:5" x14ac:dyDescent="0.2">
      <c r="A3823" s="157" t="s">
        <v>610</v>
      </c>
      <c r="B3823" s="159" t="s">
        <v>8171</v>
      </c>
      <c r="C3823" s="157" t="s">
        <v>8172</v>
      </c>
      <c r="D3823" s="157" t="s">
        <v>8126</v>
      </c>
      <c r="E3823" s="157" t="s">
        <v>656</v>
      </c>
    </row>
    <row r="3824" spans="1:5" x14ac:dyDescent="0.2">
      <c r="A3824" s="157" t="s">
        <v>610</v>
      </c>
      <c r="B3824" s="159" t="s">
        <v>8173</v>
      </c>
      <c r="C3824" s="157" t="s">
        <v>8174</v>
      </c>
      <c r="D3824" s="157" t="s">
        <v>8126</v>
      </c>
      <c r="E3824" s="157" t="s">
        <v>656</v>
      </c>
    </row>
    <row r="3825" spans="1:5" x14ac:dyDescent="0.2">
      <c r="A3825" s="157" t="s">
        <v>610</v>
      </c>
      <c r="B3825" s="159" t="s">
        <v>8175</v>
      </c>
      <c r="C3825" s="157" t="s">
        <v>5591</v>
      </c>
      <c r="D3825" s="157" t="s">
        <v>8126</v>
      </c>
      <c r="E3825" s="157" t="s">
        <v>656</v>
      </c>
    </row>
    <row r="3826" spans="1:5" x14ac:dyDescent="0.2">
      <c r="A3826" s="157" t="s">
        <v>610</v>
      </c>
      <c r="B3826" s="159" t="s">
        <v>8176</v>
      </c>
      <c r="C3826" s="157" t="s">
        <v>8177</v>
      </c>
      <c r="D3826" s="157" t="s">
        <v>8126</v>
      </c>
      <c r="E3826" s="157" t="s">
        <v>656</v>
      </c>
    </row>
    <row r="3827" spans="1:5" x14ac:dyDescent="0.2">
      <c r="A3827" s="157" t="s">
        <v>610</v>
      </c>
      <c r="B3827" s="159" t="s">
        <v>8178</v>
      </c>
      <c r="C3827" s="157" t="s">
        <v>8179</v>
      </c>
      <c r="D3827" s="157" t="s">
        <v>8126</v>
      </c>
      <c r="E3827" s="157" t="s">
        <v>656</v>
      </c>
    </row>
    <row r="3828" spans="1:5" x14ac:dyDescent="0.2">
      <c r="A3828" s="157" t="s">
        <v>610</v>
      </c>
      <c r="B3828" s="159" t="s">
        <v>8180</v>
      </c>
      <c r="C3828" s="157" t="s">
        <v>8181</v>
      </c>
      <c r="D3828" s="157" t="s">
        <v>8126</v>
      </c>
      <c r="E3828" s="157" t="s">
        <v>656</v>
      </c>
    </row>
    <row r="3829" spans="1:5" x14ac:dyDescent="0.2">
      <c r="A3829" s="157" t="s">
        <v>610</v>
      </c>
      <c r="B3829" s="159" t="s">
        <v>8182</v>
      </c>
      <c r="C3829" s="157" t="s">
        <v>8183</v>
      </c>
      <c r="D3829" s="157" t="s">
        <v>8126</v>
      </c>
      <c r="E3829" s="157" t="s">
        <v>656</v>
      </c>
    </row>
    <row r="3830" spans="1:5" x14ac:dyDescent="0.2">
      <c r="A3830" s="157" t="s">
        <v>610</v>
      </c>
      <c r="B3830" s="159" t="s">
        <v>8184</v>
      </c>
      <c r="C3830" s="157" t="s">
        <v>8185</v>
      </c>
      <c r="D3830" s="157" t="s">
        <v>8126</v>
      </c>
      <c r="E3830" s="157" t="s">
        <v>656</v>
      </c>
    </row>
    <row r="3831" spans="1:5" x14ac:dyDescent="0.2">
      <c r="A3831" s="157" t="s">
        <v>610</v>
      </c>
      <c r="B3831" s="159" t="s">
        <v>8186</v>
      </c>
      <c r="C3831" s="157" t="s">
        <v>8187</v>
      </c>
      <c r="D3831" s="157" t="s">
        <v>8126</v>
      </c>
      <c r="E3831" s="157" t="s">
        <v>656</v>
      </c>
    </row>
    <row r="3832" spans="1:5" x14ac:dyDescent="0.2">
      <c r="A3832" s="157" t="s">
        <v>610</v>
      </c>
      <c r="B3832" s="159" t="s">
        <v>8188</v>
      </c>
      <c r="C3832" s="157" t="s">
        <v>5602</v>
      </c>
      <c r="D3832" s="157" t="s">
        <v>8126</v>
      </c>
      <c r="E3832" s="157" t="s">
        <v>656</v>
      </c>
    </row>
    <row r="3833" spans="1:5" x14ac:dyDescent="0.2">
      <c r="A3833" s="157" t="s">
        <v>610</v>
      </c>
      <c r="B3833" s="159" t="s">
        <v>8189</v>
      </c>
      <c r="C3833" s="157" t="s">
        <v>5737</v>
      </c>
      <c r="D3833" s="157" t="s">
        <v>8126</v>
      </c>
      <c r="E3833" s="157" t="s">
        <v>656</v>
      </c>
    </row>
    <row r="3834" spans="1:5" x14ac:dyDescent="0.2">
      <c r="A3834" s="157" t="s">
        <v>610</v>
      </c>
      <c r="B3834" s="159" t="s">
        <v>8190</v>
      </c>
      <c r="C3834" s="157" t="s">
        <v>5606</v>
      </c>
      <c r="D3834" s="157" t="s">
        <v>8126</v>
      </c>
      <c r="E3834" s="157" t="s">
        <v>613</v>
      </c>
    </row>
    <row r="3835" spans="1:5" x14ac:dyDescent="0.2">
      <c r="A3835" s="157" t="s">
        <v>610</v>
      </c>
      <c r="B3835" s="159" t="s">
        <v>8191</v>
      </c>
      <c r="C3835" s="157" t="s">
        <v>5608</v>
      </c>
      <c r="D3835" s="157" t="s">
        <v>8126</v>
      </c>
      <c r="E3835" s="157" t="s">
        <v>613</v>
      </c>
    </row>
    <row r="3836" spans="1:5" x14ac:dyDescent="0.2">
      <c r="A3836" s="157" t="s">
        <v>610</v>
      </c>
      <c r="B3836" s="159" t="s">
        <v>8192</v>
      </c>
      <c r="C3836" s="157" t="s">
        <v>5610</v>
      </c>
      <c r="D3836" s="157" t="s">
        <v>8126</v>
      </c>
      <c r="E3836" s="157" t="s">
        <v>656</v>
      </c>
    </row>
    <row r="3837" spans="1:5" x14ac:dyDescent="0.2">
      <c r="A3837" s="157" t="s">
        <v>610</v>
      </c>
      <c r="B3837" s="159" t="s">
        <v>8193</v>
      </c>
      <c r="C3837" s="157" t="s">
        <v>5612</v>
      </c>
      <c r="D3837" s="157" t="s">
        <v>8126</v>
      </c>
      <c r="E3837" s="157" t="s">
        <v>656</v>
      </c>
    </row>
    <row r="3838" spans="1:5" x14ac:dyDescent="0.2">
      <c r="A3838" s="157" t="s">
        <v>610</v>
      </c>
      <c r="B3838" s="159" t="s">
        <v>8194</v>
      </c>
      <c r="C3838" s="157" t="s">
        <v>8195</v>
      </c>
      <c r="D3838" s="157" t="s">
        <v>8126</v>
      </c>
      <c r="E3838" s="157" t="s">
        <v>656</v>
      </c>
    </row>
    <row r="3839" spans="1:5" x14ac:dyDescent="0.2">
      <c r="A3839" s="157" t="s">
        <v>610</v>
      </c>
      <c r="B3839" s="159" t="s">
        <v>8196</v>
      </c>
      <c r="C3839" s="157" t="s">
        <v>8197</v>
      </c>
      <c r="D3839" s="157" t="s">
        <v>8126</v>
      </c>
      <c r="E3839" s="157" t="s">
        <v>656</v>
      </c>
    </row>
    <row r="3840" spans="1:5" x14ac:dyDescent="0.2">
      <c r="A3840" s="157" t="s">
        <v>610</v>
      </c>
      <c r="B3840" s="159" t="s">
        <v>8198</v>
      </c>
      <c r="C3840" s="157" t="s">
        <v>8199</v>
      </c>
      <c r="D3840" s="157" t="s">
        <v>8126</v>
      </c>
      <c r="E3840" s="157" t="s">
        <v>656</v>
      </c>
    </row>
    <row r="3841" spans="1:5" x14ac:dyDescent="0.2">
      <c r="A3841" s="157" t="s">
        <v>610</v>
      </c>
      <c r="B3841" s="159" t="s">
        <v>8200</v>
      </c>
      <c r="C3841" s="157" t="s">
        <v>8201</v>
      </c>
      <c r="D3841" s="157" t="s">
        <v>8202</v>
      </c>
      <c r="E3841" s="157" t="s">
        <v>656</v>
      </c>
    </row>
    <row r="3842" spans="1:5" x14ac:dyDescent="0.2">
      <c r="A3842" s="157" t="s">
        <v>610</v>
      </c>
      <c r="B3842" s="159" t="s">
        <v>8203</v>
      </c>
      <c r="C3842" s="157" t="s">
        <v>8204</v>
      </c>
      <c r="D3842" s="157" t="s">
        <v>8202</v>
      </c>
      <c r="E3842" s="157" t="s">
        <v>656</v>
      </c>
    </row>
    <row r="3843" spans="1:5" x14ac:dyDescent="0.2">
      <c r="A3843" s="157" t="s">
        <v>610</v>
      </c>
      <c r="B3843" s="159" t="s">
        <v>8205</v>
      </c>
      <c r="C3843" s="157" t="s">
        <v>8206</v>
      </c>
      <c r="D3843" s="157" t="s">
        <v>8202</v>
      </c>
      <c r="E3843" s="157" t="s">
        <v>656</v>
      </c>
    </row>
    <row r="3844" spans="1:5" x14ac:dyDescent="0.2">
      <c r="A3844" s="157" t="s">
        <v>610</v>
      </c>
      <c r="B3844" s="159" t="s">
        <v>8207</v>
      </c>
      <c r="C3844" s="157" t="s">
        <v>8208</v>
      </c>
      <c r="D3844" s="157" t="s">
        <v>8202</v>
      </c>
      <c r="E3844" s="157" t="s">
        <v>656</v>
      </c>
    </row>
    <row r="3845" spans="1:5" x14ac:dyDescent="0.2">
      <c r="A3845" s="157" t="s">
        <v>610</v>
      </c>
      <c r="B3845" s="159" t="s">
        <v>8209</v>
      </c>
      <c r="C3845" s="157" t="s">
        <v>8210</v>
      </c>
      <c r="D3845" s="157" t="s">
        <v>8211</v>
      </c>
      <c r="E3845" s="157" t="s">
        <v>656</v>
      </c>
    </row>
    <row r="3846" spans="1:5" x14ac:dyDescent="0.2">
      <c r="A3846" s="157" t="s">
        <v>610</v>
      </c>
      <c r="B3846" s="159" t="s">
        <v>8212</v>
      </c>
      <c r="C3846" s="157" t="s">
        <v>8213</v>
      </c>
      <c r="D3846" s="157" t="s">
        <v>8211</v>
      </c>
      <c r="E3846" s="157" t="s">
        <v>656</v>
      </c>
    </row>
    <row r="3847" spans="1:5" x14ac:dyDescent="0.2">
      <c r="A3847" s="157" t="s">
        <v>610</v>
      </c>
      <c r="B3847" s="159" t="s">
        <v>8214</v>
      </c>
      <c r="C3847" s="157" t="s">
        <v>8215</v>
      </c>
      <c r="D3847" s="157" t="s">
        <v>8211</v>
      </c>
      <c r="E3847" s="157" t="s">
        <v>656</v>
      </c>
    </row>
    <row r="3848" spans="1:5" x14ac:dyDescent="0.2">
      <c r="A3848" s="157" t="s">
        <v>610</v>
      </c>
      <c r="B3848" s="159" t="s">
        <v>8216</v>
      </c>
      <c r="C3848" s="157" t="s">
        <v>8217</v>
      </c>
      <c r="D3848" s="157" t="s">
        <v>8211</v>
      </c>
      <c r="E3848" s="157" t="s">
        <v>656</v>
      </c>
    </row>
    <row r="3849" spans="1:5" x14ac:dyDescent="0.2">
      <c r="A3849" s="157" t="s">
        <v>610</v>
      </c>
      <c r="B3849" s="159" t="s">
        <v>8218</v>
      </c>
      <c r="C3849" s="157" t="s">
        <v>8219</v>
      </c>
      <c r="D3849" s="157" t="s">
        <v>8220</v>
      </c>
      <c r="E3849" s="157" t="s">
        <v>656</v>
      </c>
    </row>
    <row r="3850" spans="1:5" x14ac:dyDescent="0.2">
      <c r="A3850" s="157" t="s">
        <v>610</v>
      </c>
      <c r="B3850" s="159" t="s">
        <v>8221</v>
      </c>
      <c r="C3850" s="157" t="s">
        <v>8222</v>
      </c>
      <c r="D3850" s="157" t="s">
        <v>8220</v>
      </c>
      <c r="E3850" s="157" t="s">
        <v>656</v>
      </c>
    </row>
    <row r="3851" spans="1:5" x14ac:dyDescent="0.2">
      <c r="A3851" s="157" t="s">
        <v>610</v>
      </c>
      <c r="B3851" s="159" t="s">
        <v>8223</v>
      </c>
      <c r="C3851" s="157" t="s">
        <v>8224</v>
      </c>
      <c r="D3851" s="157" t="s">
        <v>8225</v>
      </c>
      <c r="E3851" s="157" t="s">
        <v>656</v>
      </c>
    </row>
    <row r="3852" spans="1:5" x14ac:dyDescent="0.2">
      <c r="A3852" s="157" t="s">
        <v>610</v>
      </c>
      <c r="B3852" s="159" t="s">
        <v>8226</v>
      </c>
      <c r="C3852" s="157" t="s">
        <v>8227</v>
      </c>
      <c r="D3852" s="157" t="s">
        <v>8228</v>
      </c>
      <c r="E3852" s="157" t="s">
        <v>656</v>
      </c>
    </row>
    <row r="3853" spans="1:5" x14ac:dyDescent="0.2">
      <c r="A3853" s="157" t="s">
        <v>610</v>
      </c>
      <c r="B3853" s="159" t="s">
        <v>8229</v>
      </c>
      <c r="C3853" s="157" t="s">
        <v>8230</v>
      </c>
      <c r="D3853" s="157" t="s">
        <v>8231</v>
      </c>
      <c r="E3853" s="157" t="s">
        <v>666</v>
      </c>
    </row>
    <row r="3854" spans="1:5" x14ac:dyDescent="0.2">
      <c r="A3854" s="157" t="s">
        <v>610</v>
      </c>
      <c r="B3854" s="159" t="s">
        <v>8232</v>
      </c>
      <c r="C3854" s="157" t="s">
        <v>680</v>
      </c>
      <c r="D3854" s="157" t="s">
        <v>8233</v>
      </c>
      <c r="E3854" s="157" t="s">
        <v>656</v>
      </c>
    </row>
    <row r="3855" spans="1:5" x14ac:dyDescent="0.2">
      <c r="A3855" s="157" t="s">
        <v>610</v>
      </c>
      <c r="B3855" s="159" t="s">
        <v>8234</v>
      </c>
      <c r="C3855" s="157" t="s">
        <v>683</v>
      </c>
      <c r="D3855" s="157" t="s">
        <v>8233</v>
      </c>
      <c r="E3855" s="157" t="s">
        <v>656</v>
      </c>
    </row>
    <row r="3856" spans="1:5" x14ac:dyDescent="0.2">
      <c r="A3856" s="157" t="s">
        <v>610</v>
      </c>
      <c r="B3856" s="159" t="s">
        <v>8235</v>
      </c>
      <c r="C3856" s="157" t="s">
        <v>685</v>
      </c>
      <c r="D3856" s="157" t="s">
        <v>8233</v>
      </c>
      <c r="E3856" s="157" t="s">
        <v>656</v>
      </c>
    </row>
    <row r="3857" spans="1:5" x14ac:dyDescent="0.2">
      <c r="A3857" s="157" t="s">
        <v>610</v>
      </c>
      <c r="B3857" s="159" t="s">
        <v>8236</v>
      </c>
      <c r="C3857" s="157" t="s">
        <v>687</v>
      </c>
      <c r="D3857" s="157" t="s">
        <v>8237</v>
      </c>
      <c r="E3857" s="157" t="s">
        <v>656</v>
      </c>
    </row>
    <row r="3858" spans="1:5" x14ac:dyDescent="0.2">
      <c r="A3858" s="157" t="s">
        <v>610</v>
      </c>
      <c r="B3858" s="159" t="s">
        <v>8238</v>
      </c>
      <c r="C3858" s="157" t="s">
        <v>739</v>
      </c>
      <c r="D3858" s="157" t="s">
        <v>8237</v>
      </c>
      <c r="E3858" s="157" t="s">
        <v>656</v>
      </c>
    </row>
    <row r="3859" spans="1:5" x14ac:dyDescent="0.2">
      <c r="A3859" s="157" t="s">
        <v>610</v>
      </c>
      <c r="B3859" s="159" t="s">
        <v>8239</v>
      </c>
      <c r="C3859" s="157" t="s">
        <v>690</v>
      </c>
      <c r="D3859" s="157" t="s">
        <v>8240</v>
      </c>
      <c r="E3859" s="157" t="s">
        <v>656</v>
      </c>
    </row>
    <row r="3860" spans="1:5" x14ac:dyDescent="0.2">
      <c r="A3860" s="157" t="s">
        <v>610</v>
      </c>
      <c r="B3860" s="159" t="s">
        <v>8241</v>
      </c>
      <c r="C3860" s="157" t="s">
        <v>693</v>
      </c>
      <c r="D3860" s="157" t="s">
        <v>8240</v>
      </c>
      <c r="E3860" s="157" t="s">
        <v>656</v>
      </c>
    </row>
    <row r="3861" spans="1:5" x14ac:dyDescent="0.2">
      <c r="A3861" s="157" t="s">
        <v>610</v>
      </c>
      <c r="B3861" s="159" t="s">
        <v>8242</v>
      </c>
      <c r="C3861" s="157" t="s">
        <v>8243</v>
      </c>
      <c r="D3861" s="157" t="s">
        <v>8244</v>
      </c>
      <c r="E3861" s="157" t="s">
        <v>613</v>
      </c>
    </row>
    <row r="3862" spans="1:5" x14ac:dyDescent="0.2">
      <c r="A3862" s="157" t="s">
        <v>610</v>
      </c>
      <c r="B3862" s="159" t="s">
        <v>8245</v>
      </c>
      <c r="C3862" s="157" t="s">
        <v>680</v>
      </c>
      <c r="D3862" s="157" t="s">
        <v>8244</v>
      </c>
      <c r="E3862" s="157" t="s">
        <v>656</v>
      </c>
    </row>
    <row r="3863" spans="1:5" x14ac:dyDescent="0.2">
      <c r="A3863" s="157" t="s">
        <v>610</v>
      </c>
      <c r="B3863" s="159" t="s">
        <v>8246</v>
      </c>
      <c r="C3863" s="157" t="s">
        <v>683</v>
      </c>
      <c r="D3863" s="157" t="s">
        <v>8244</v>
      </c>
      <c r="E3863" s="157" t="s">
        <v>656</v>
      </c>
    </row>
    <row r="3864" spans="1:5" x14ac:dyDescent="0.2">
      <c r="A3864" s="157" t="s">
        <v>610</v>
      </c>
      <c r="B3864" s="159" t="s">
        <v>8247</v>
      </c>
      <c r="C3864" s="157" t="s">
        <v>685</v>
      </c>
      <c r="D3864" s="157" t="s">
        <v>8244</v>
      </c>
      <c r="E3864" s="157" t="s">
        <v>656</v>
      </c>
    </row>
    <row r="3865" spans="1:5" x14ac:dyDescent="0.2">
      <c r="A3865" s="157" t="s">
        <v>610</v>
      </c>
      <c r="B3865" s="159" t="s">
        <v>8248</v>
      </c>
      <c r="C3865" s="157" t="s">
        <v>687</v>
      </c>
      <c r="D3865" s="157" t="s">
        <v>8249</v>
      </c>
      <c r="E3865" s="157" t="s">
        <v>656</v>
      </c>
    </row>
    <row r="3866" spans="1:5" x14ac:dyDescent="0.2">
      <c r="A3866" s="157" t="s">
        <v>610</v>
      </c>
      <c r="B3866" s="159" t="s">
        <v>8250</v>
      </c>
      <c r="C3866" s="157" t="s">
        <v>739</v>
      </c>
      <c r="D3866" s="157" t="s">
        <v>8249</v>
      </c>
      <c r="E3866" s="157" t="s">
        <v>656</v>
      </c>
    </row>
    <row r="3867" spans="1:5" x14ac:dyDescent="0.2">
      <c r="A3867" s="157" t="s">
        <v>610</v>
      </c>
      <c r="B3867" s="159" t="s">
        <v>8251</v>
      </c>
      <c r="C3867" s="157" t="s">
        <v>690</v>
      </c>
      <c r="D3867" s="157" t="s">
        <v>8252</v>
      </c>
      <c r="E3867" s="157" t="s">
        <v>656</v>
      </c>
    </row>
    <row r="3868" spans="1:5" x14ac:dyDescent="0.2">
      <c r="A3868" s="157" t="s">
        <v>610</v>
      </c>
      <c r="B3868" s="159" t="s">
        <v>8253</v>
      </c>
      <c r="C3868" s="157" t="s">
        <v>693</v>
      </c>
      <c r="D3868" s="157" t="s">
        <v>8252</v>
      </c>
      <c r="E3868" s="157" t="s">
        <v>656</v>
      </c>
    </row>
    <row r="3869" spans="1:5" x14ac:dyDescent="0.2">
      <c r="A3869" s="157" t="s">
        <v>610</v>
      </c>
      <c r="B3869" s="159" t="s">
        <v>8254</v>
      </c>
      <c r="C3869" s="157" t="s">
        <v>8255</v>
      </c>
      <c r="D3869" s="157" t="s">
        <v>8256</v>
      </c>
      <c r="E3869" s="157" t="s">
        <v>656</v>
      </c>
    </row>
    <row r="3870" spans="1:5" x14ac:dyDescent="0.2">
      <c r="A3870" s="157" t="s">
        <v>610</v>
      </c>
      <c r="B3870" s="159" t="s">
        <v>8257</v>
      </c>
      <c r="C3870" s="157" t="s">
        <v>8258</v>
      </c>
      <c r="D3870" s="157" t="s">
        <v>8256</v>
      </c>
      <c r="E3870" s="157" t="s">
        <v>656</v>
      </c>
    </row>
    <row r="3871" spans="1:5" x14ac:dyDescent="0.2">
      <c r="A3871" s="157" t="s">
        <v>610</v>
      </c>
      <c r="B3871" s="159" t="s">
        <v>8259</v>
      </c>
      <c r="C3871" s="157" t="s">
        <v>8260</v>
      </c>
      <c r="D3871" s="157" t="s">
        <v>8256</v>
      </c>
      <c r="E3871" s="157" t="s">
        <v>656</v>
      </c>
    </row>
    <row r="3872" spans="1:5" x14ac:dyDescent="0.2">
      <c r="A3872" s="157" t="s">
        <v>610</v>
      </c>
      <c r="B3872" s="159" t="s">
        <v>8261</v>
      </c>
      <c r="C3872" s="157" t="s">
        <v>4737</v>
      </c>
      <c r="D3872" s="157" t="s">
        <v>8256</v>
      </c>
      <c r="E3872" s="157" t="s">
        <v>656</v>
      </c>
    </row>
    <row r="3873" spans="1:5" x14ac:dyDescent="0.2">
      <c r="A3873" s="157" t="s">
        <v>610</v>
      </c>
      <c r="B3873" s="159" t="s">
        <v>8262</v>
      </c>
      <c r="C3873" s="157" t="s">
        <v>8263</v>
      </c>
      <c r="D3873" s="157" t="s">
        <v>8256</v>
      </c>
      <c r="E3873" s="157" t="s">
        <v>656</v>
      </c>
    </row>
    <row r="3874" spans="1:5" x14ac:dyDescent="0.2">
      <c r="A3874" s="157" t="s">
        <v>610</v>
      </c>
      <c r="B3874" s="159" t="s">
        <v>8264</v>
      </c>
      <c r="C3874" s="157" t="s">
        <v>8265</v>
      </c>
      <c r="D3874" s="157" t="s">
        <v>8256</v>
      </c>
      <c r="E3874" s="157" t="s">
        <v>656</v>
      </c>
    </row>
    <row r="3875" spans="1:5" x14ac:dyDescent="0.2">
      <c r="A3875" s="157" t="s">
        <v>610</v>
      </c>
      <c r="B3875" s="159" t="s">
        <v>8266</v>
      </c>
      <c r="C3875" s="157" t="s">
        <v>8267</v>
      </c>
      <c r="D3875" s="157" t="s">
        <v>8256</v>
      </c>
      <c r="E3875" s="157" t="s">
        <v>656</v>
      </c>
    </row>
    <row r="3876" spans="1:5" x14ac:dyDescent="0.2">
      <c r="A3876" s="157" t="s">
        <v>610</v>
      </c>
      <c r="B3876" s="159" t="s">
        <v>8268</v>
      </c>
      <c r="C3876" s="157" t="s">
        <v>8269</v>
      </c>
      <c r="D3876" s="157" t="s">
        <v>8256</v>
      </c>
      <c r="E3876" s="157" t="s">
        <v>656</v>
      </c>
    </row>
    <row r="3877" spans="1:5" x14ac:dyDescent="0.2">
      <c r="A3877" s="157" t="s">
        <v>610</v>
      </c>
      <c r="B3877" s="159" t="s">
        <v>8270</v>
      </c>
      <c r="C3877" s="157" t="s">
        <v>8271</v>
      </c>
      <c r="D3877" s="157" t="s">
        <v>8256</v>
      </c>
      <c r="E3877" s="157" t="s">
        <v>656</v>
      </c>
    </row>
    <row r="3878" spans="1:5" x14ac:dyDescent="0.2">
      <c r="A3878" s="157" t="s">
        <v>610</v>
      </c>
      <c r="B3878" s="159" t="s">
        <v>8272</v>
      </c>
      <c r="C3878" s="157" t="s">
        <v>8273</v>
      </c>
      <c r="D3878" s="157" t="s">
        <v>8256</v>
      </c>
      <c r="E3878" s="157" t="s">
        <v>656</v>
      </c>
    </row>
    <row r="3879" spans="1:5" x14ac:dyDescent="0.2">
      <c r="A3879" s="157" t="s">
        <v>610</v>
      </c>
      <c r="B3879" s="159" t="s">
        <v>8274</v>
      </c>
      <c r="C3879" s="157" t="s">
        <v>8275</v>
      </c>
      <c r="D3879" s="157" t="s">
        <v>8256</v>
      </c>
      <c r="E3879" s="157" t="s">
        <v>656</v>
      </c>
    </row>
    <row r="3880" spans="1:5" x14ac:dyDescent="0.2">
      <c r="A3880" s="157" t="s">
        <v>610</v>
      </c>
      <c r="B3880" s="159" t="s">
        <v>8276</v>
      </c>
      <c r="C3880" s="157" t="s">
        <v>8277</v>
      </c>
      <c r="D3880" s="157" t="s">
        <v>8256</v>
      </c>
      <c r="E3880" s="157" t="s">
        <v>656</v>
      </c>
    </row>
    <row r="3881" spans="1:5" x14ac:dyDescent="0.2">
      <c r="A3881" s="157" t="s">
        <v>610</v>
      </c>
      <c r="B3881" s="159" t="s">
        <v>8278</v>
      </c>
      <c r="C3881" s="157" t="s">
        <v>8279</v>
      </c>
      <c r="D3881" s="157" t="s">
        <v>8256</v>
      </c>
      <c r="E3881" s="157" t="s">
        <v>656</v>
      </c>
    </row>
    <row r="3882" spans="1:5" x14ac:dyDescent="0.2">
      <c r="A3882" s="157" t="s">
        <v>610</v>
      </c>
      <c r="B3882" s="159" t="s">
        <v>8280</v>
      </c>
      <c r="C3882" s="157" t="s">
        <v>2369</v>
      </c>
      <c r="D3882" s="157" t="s">
        <v>8256</v>
      </c>
      <c r="E3882" s="157" t="s">
        <v>656</v>
      </c>
    </row>
    <row r="3883" spans="1:5" x14ac:dyDescent="0.2">
      <c r="A3883" s="157" t="s">
        <v>610</v>
      </c>
      <c r="B3883" s="159" t="s">
        <v>8281</v>
      </c>
      <c r="C3883" s="157" t="s">
        <v>680</v>
      </c>
      <c r="D3883" s="157" t="s">
        <v>8256</v>
      </c>
      <c r="E3883" s="157" t="s">
        <v>656</v>
      </c>
    </row>
    <row r="3884" spans="1:5" x14ac:dyDescent="0.2">
      <c r="A3884" s="157" t="s">
        <v>610</v>
      </c>
      <c r="B3884" s="159" t="s">
        <v>8282</v>
      </c>
      <c r="C3884" s="157" t="s">
        <v>683</v>
      </c>
      <c r="D3884" s="157" t="s">
        <v>8256</v>
      </c>
      <c r="E3884" s="157" t="s">
        <v>656</v>
      </c>
    </row>
    <row r="3885" spans="1:5" x14ac:dyDescent="0.2">
      <c r="A3885" s="157" t="s">
        <v>610</v>
      </c>
      <c r="B3885" s="159" t="s">
        <v>8283</v>
      </c>
      <c r="C3885" s="157" t="s">
        <v>685</v>
      </c>
      <c r="D3885" s="157" t="s">
        <v>8256</v>
      </c>
      <c r="E3885" s="157" t="s">
        <v>656</v>
      </c>
    </row>
    <row r="3886" spans="1:5" x14ac:dyDescent="0.2">
      <c r="A3886" s="157" t="s">
        <v>610</v>
      </c>
      <c r="B3886" s="159" t="s">
        <v>8284</v>
      </c>
      <c r="C3886" s="157" t="s">
        <v>687</v>
      </c>
      <c r="D3886" s="157" t="s">
        <v>8285</v>
      </c>
      <c r="E3886" s="157" t="s">
        <v>656</v>
      </c>
    </row>
    <row r="3887" spans="1:5" x14ac:dyDescent="0.2">
      <c r="A3887" s="157" t="s">
        <v>610</v>
      </c>
      <c r="B3887" s="159" t="s">
        <v>8286</v>
      </c>
      <c r="C3887" s="157" t="s">
        <v>739</v>
      </c>
      <c r="D3887" s="157" t="s">
        <v>8285</v>
      </c>
      <c r="E3887" s="157" t="s">
        <v>656</v>
      </c>
    </row>
    <row r="3888" spans="1:5" x14ac:dyDescent="0.2">
      <c r="A3888" s="157" t="s">
        <v>610</v>
      </c>
      <c r="B3888" s="159" t="s">
        <v>8287</v>
      </c>
      <c r="C3888" s="157" t="s">
        <v>690</v>
      </c>
      <c r="D3888" s="157" t="s">
        <v>8288</v>
      </c>
      <c r="E3888" s="157" t="s">
        <v>656</v>
      </c>
    </row>
    <row r="3889" spans="1:5" x14ac:dyDescent="0.2">
      <c r="A3889" s="157" t="s">
        <v>610</v>
      </c>
      <c r="B3889" s="159" t="s">
        <v>8289</v>
      </c>
      <c r="C3889" s="157" t="s">
        <v>693</v>
      </c>
      <c r="D3889" s="157" t="s">
        <v>8288</v>
      </c>
      <c r="E3889" s="157" t="s">
        <v>656</v>
      </c>
    </row>
    <row r="3890" spans="1:5" x14ac:dyDescent="0.2">
      <c r="A3890" s="157" t="s">
        <v>610</v>
      </c>
      <c r="B3890" s="159" t="s">
        <v>8290</v>
      </c>
      <c r="C3890" s="157" t="s">
        <v>8291</v>
      </c>
      <c r="D3890" s="157" t="s">
        <v>8292</v>
      </c>
      <c r="E3890" s="157" t="s">
        <v>656</v>
      </c>
    </row>
    <row r="3891" spans="1:5" x14ac:dyDescent="0.2">
      <c r="A3891" s="157" t="s">
        <v>610</v>
      </c>
      <c r="B3891" s="159" t="s">
        <v>8293</v>
      </c>
      <c r="C3891" s="157" t="s">
        <v>2367</v>
      </c>
      <c r="D3891" s="157" t="s">
        <v>8292</v>
      </c>
      <c r="E3891" s="157" t="s">
        <v>656</v>
      </c>
    </row>
    <row r="3892" spans="1:5" x14ac:dyDescent="0.2">
      <c r="A3892" s="157" t="s">
        <v>610</v>
      </c>
      <c r="B3892" s="159" t="s">
        <v>8294</v>
      </c>
      <c r="C3892" s="157" t="s">
        <v>2367</v>
      </c>
      <c r="D3892" s="157" t="s">
        <v>8292</v>
      </c>
      <c r="E3892" s="157" t="s">
        <v>656</v>
      </c>
    </row>
    <row r="3893" spans="1:5" x14ac:dyDescent="0.2">
      <c r="A3893" s="157" t="s">
        <v>610</v>
      </c>
      <c r="B3893" s="159" t="s">
        <v>8295</v>
      </c>
      <c r="C3893" s="157" t="s">
        <v>8296</v>
      </c>
      <c r="D3893" s="157" t="s">
        <v>8292</v>
      </c>
      <c r="E3893" s="157" t="s">
        <v>656</v>
      </c>
    </row>
    <row r="3894" spans="1:5" x14ac:dyDescent="0.2">
      <c r="A3894" s="157" t="s">
        <v>610</v>
      </c>
      <c r="B3894" s="159" t="s">
        <v>8297</v>
      </c>
      <c r="C3894" s="157" t="s">
        <v>8298</v>
      </c>
      <c r="D3894" s="157" t="s">
        <v>8292</v>
      </c>
      <c r="E3894" s="157" t="s">
        <v>656</v>
      </c>
    </row>
    <row r="3895" spans="1:5" x14ac:dyDescent="0.2">
      <c r="A3895" s="157" t="s">
        <v>610</v>
      </c>
      <c r="B3895" s="159" t="s">
        <v>8299</v>
      </c>
      <c r="C3895" s="157" t="s">
        <v>8300</v>
      </c>
      <c r="D3895" s="157" t="s">
        <v>8292</v>
      </c>
      <c r="E3895" s="157" t="s">
        <v>613</v>
      </c>
    </row>
    <row r="3896" spans="1:5" x14ac:dyDescent="0.2">
      <c r="A3896" s="157" t="s">
        <v>610</v>
      </c>
      <c r="B3896" s="159" t="s">
        <v>8301</v>
      </c>
      <c r="C3896" s="157" t="s">
        <v>8302</v>
      </c>
      <c r="D3896" s="157" t="s">
        <v>8292</v>
      </c>
      <c r="E3896" s="157" t="s">
        <v>656</v>
      </c>
    </row>
    <row r="3897" spans="1:5" x14ac:dyDescent="0.2">
      <c r="A3897" s="157" t="s">
        <v>610</v>
      </c>
      <c r="B3897" s="159" t="s">
        <v>8303</v>
      </c>
      <c r="C3897" s="157" t="s">
        <v>8304</v>
      </c>
      <c r="D3897" s="157" t="s">
        <v>8292</v>
      </c>
      <c r="E3897" s="157" t="s">
        <v>656</v>
      </c>
    </row>
    <row r="3898" spans="1:5" x14ac:dyDescent="0.2">
      <c r="A3898" s="157" t="s">
        <v>610</v>
      </c>
      <c r="B3898" s="159" t="s">
        <v>8305</v>
      </c>
      <c r="C3898" s="157" t="s">
        <v>8306</v>
      </c>
      <c r="D3898" s="157" t="s">
        <v>8292</v>
      </c>
      <c r="E3898" s="157" t="s">
        <v>656</v>
      </c>
    </row>
    <row r="3899" spans="1:5" x14ac:dyDescent="0.2">
      <c r="A3899" s="157" t="s">
        <v>610</v>
      </c>
      <c r="B3899" s="159" t="s">
        <v>8307</v>
      </c>
      <c r="C3899" s="157" t="s">
        <v>8308</v>
      </c>
      <c r="D3899" s="157" t="s">
        <v>8292</v>
      </c>
      <c r="E3899" s="157" t="s">
        <v>656</v>
      </c>
    </row>
    <row r="3900" spans="1:5" x14ac:dyDescent="0.2">
      <c r="A3900" s="157" t="s">
        <v>610</v>
      </c>
      <c r="B3900" s="159" t="s">
        <v>8309</v>
      </c>
      <c r="C3900" s="157" t="s">
        <v>8310</v>
      </c>
      <c r="D3900" s="157" t="s">
        <v>8292</v>
      </c>
      <c r="E3900" s="157" t="s">
        <v>656</v>
      </c>
    </row>
    <row r="3901" spans="1:5" x14ac:dyDescent="0.2">
      <c r="A3901" s="157" t="s">
        <v>610</v>
      </c>
      <c r="B3901" s="159" t="s">
        <v>8311</v>
      </c>
      <c r="C3901" s="157" t="s">
        <v>8312</v>
      </c>
      <c r="D3901" s="157" t="s">
        <v>8292</v>
      </c>
      <c r="E3901" s="157" t="s">
        <v>666</v>
      </c>
    </row>
    <row r="3902" spans="1:5" x14ac:dyDescent="0.2">
      <c r="A3902" s="157" t="s">
        <v>610</v>
      </c>
      <c r="B3902" s="159" t="s">
        <v>8313</v>
      </c>
      <c r="C3902" s="157" t="s">
        <v>8314</v>
      </c>
      <c r="D3902" s="157" t="s">
        <v>8292</v>
      </c>
      <c r="E3902" s="157" t="s">
        <v>656</v>
      </c>
    </row>
    <row r="3903" spans="1:5" x14ac:dyDescent="0.2">
      <c r="A3903" s="157" t="s">
        <v>610</v>
      </c>
      <c r="B3903" s="159" t="s">
        <v>8315</v>
      </c>
      <c r="C3903" s="157" t="s">
        <v>8316</v>
      </c>
      <c r="D3903" s="157" t="s">
        <v>8292</v>
      </c>
      <c r="E3903" s="157" t="s">
        <v>656</v>
      </c>
    </row>
    <row r="3904" spans="1:5" x14ac:dyDescent="0.2">
      <c r="A3904" s="157" t="s">
        <v>610</v>
      </c>
      <c r="B3904" s="159" t="s">
        <v>8317</v>
      </c>
      <c r="C3904" s="157" t="s">
        <v>2369</v>
      </c>
      <c r="D3904" s="157" t="s">
        <v>8292</v>
      </c>
      <c r="E3904" s="157" t="s">
        <v>656</v>
      </c>
    </row>
    <row r="3905" spans="1:5" x14ac:dyDescent="0.2">
      <c r="A3905" s="157" t="s">
        <v>610</v>
      </c>
      <c r="B3905" s="159" t="s">
        <v>8318</v>
      </c>
      <c r="C3905" s="157" t="s">
        <v>680</v>
      </c>
      <c r="D3905" s="157" t="s">
        <v>8292</v>
      </c>
      <c r="E3905" s="157" t="s">
        <v>656</v>
      </c>
    </row>
    <row r="3906" spans="1:5" x14ac:dyDescent="0.2">
      <c r="A3906" s="157" t="s">
        <v>610</v>
      </c>
      <c r="B3906" s="159" t="s">
        <v>8319</v>
      </c>
      <c r="C3906" s="157" t="s">
        <v>683</v>
      </c>
      <c r="D3906" s="157" t="s">
        <v>8292</v>
      </c>
      <c r="E3906" s="157" t="s">
        <v>656</v>
      </c>
    </row>
    <row r="3907" spans="1:5" x14ac:dyDescent="0.2">
      <c r="A3907" s="157" t="s">
        <v>610</v>
      </c>
      <c r="B3907" s="159" t="s">
        <v>8320</v>
      </c>
      <c r="C3907" s="157" t="s">
        <v>685</v>
      </c>
      <c r="D3907" s="157" t="s">
        <v>8292</v>
      </c>
      <c r="E3907" s="157" t="s">
        <v>656</v>
      </c>
    </row>
    <row r="3908" spans="1:5" x14ac:dyDescent="0.2">
      <c r="A3908" s="157" t="s">
        <v>610</v>
      </c>
      <c r="B3908" s="159" t="s">
        <v>8321</v>
      </c>
      <c r="C3908" s="157" t="s">
        <v>687</v>
      </c>
      <c r="D3908" s="157" t="s">
        <v>8322</v>
      </c>
      <c r="E3908" s="157" t="s">
        <v>656</v>
      </c>
    </row>
    <row r="3909" spans="1:5" x14ac:dyDescent="0.2">
      <c r="A3909" s="157" t="s">
        <v>610</v>
      </c>
      <c r="B3909" s="159" t="s">
        <v>8323</v>
      </c>
      <c r="C3909" s="157" t="s">
        <v>739</v>
      </c>
      <c r="D3909" s="157" t="s">
        <v>8322</v>
      </c>
      <c r="E3909" s="157" t="s">
        <v>656</v>
      </c>
    </row>
    <row r="3910" spans="1:5" x14ac:dyDescent="0.2">
      <c r="A3910" s="157" t="s">
        <v>610</v>
      </c>
      <c r="B3910" s="159" t="s">
        <v>8324</v>
      </c>
      <c r="C3910" s="157" t="s">
        <v>690</v>
      </c>
      <c r="D3910" s="157" t="s">
        <v>8325</v>
      </c>
      <c r="E3910" s="157" t="s">
        <v>656</v>
      </c>
    </row>
    <row r="3911" spans="1:5" x14ac:dyDescent="0.2">
      <c r="A3911" s="157" t="s">
        <v>610</v>
      </c>
      <c r="B3911" s="159" t="s">
        <v>8326</v>
      </c>
      <c r="C3911" s="157" t="s">
        <v>693</v>
      </c>
      <c r="D3911" s="157" t="s">
        <v>8325</v>
      </c>
      <c r="E3911" s="157" t="s">
        <v>656</v>
      </c>
    </row>
    <row r="3912" spans="1:5" x14ac:dyDescent="0.2">
      <c r="A3912" s="157" t="s">
        <v>610</v>
      </c>
      <c r="B3912" s="159" t="s">
        <v>8327</v>
      </c>
      <c r="C3912" s="157" t="s">
        <v>8328</v>
      </c>
      <c r="D3912" s="157" t="s">
        <v>8329</v>
      </c>
      <c r="E3912" s="157" t="s">
        <v>613</v>
      </c>
    </row>
    <row r="3913" spans="1:5" x14ac:dyDescent="0.2">
      <c r="A3913" s="157" t="s">
        <v>610</v>
      </c>
      <c r="B3913" s="159" t="s">
        <v>8330</v>
      </c>
      <c r="C3913" s="157" t="s">
        <v>8331</v>
      </c>
      <c r="D3913" s="157" t="s">
        <v>8329</v>
      </c>
      <c r="E3913" s="157" t="s">
        <v>613</v>
      </c>
    </row>
    <row r="3914" spans="1:5" x14ac:dyDescent="0.2">
      <c r="A3914" s="157" t="s">
        <v>610</v>
      </c>
      <c r="B3914" s="159" t="s">
        <v>8332</v>
      </c>
      <c r="C3914" s="157" t="s">
        <v>8333</v>
      </c>
      <c r="D3914" s="157" t="s">
        <v>8329</v>
      </c>
      <c r="E3914" s="157" t="s">
        <v>613</v>
      </c>
    </row>
    <row r="3915" spans="1:5" x14ac:dyDescent="0.2">
      <c r="A3915" s="157" t="s">
        <v>610</v>
      </c>
      <c r="B3915" s="159" t="s">
        <v>8334</v>
      </c>
      <c r="C3915" s="157" t="s">
        <v>8335</v>
      </c>
      <c r="D3915" s="157" t="s">
        <v>8329</v>
      </c>
      <c r="E3915" s="157" t="s">
        <v>613</v>
      </c>
    </row>
    <row r="3916" spans="1:5" x14ac:dyDescent="0.2">
      <c r="A3916" s="157" t="s">
        <v>610</v>
      </c>
      <c r="B3916" s="159" t="s">
        <v>8336</v>
      </c>
      <c r="C3916" s="157" t="s">
        <v>4472</v>
      </c>
      <c r="D3916" s="157" t="s">
        <v>8329</v>
      </c>
      <c r="E3916" s="157" t="s">
        <v>613</v>
      </c>
    </row>
    <row r="3917" spans="1:5" x14ac:dyDescent="0.2">
      <c r="A3917" s="157" t="s">
        <v>610</v>
      </c>
      <c r="B3917" s="159" t="s">
        <v>8337</v>
      </c>
      <c r="C3917" s="157" t="s">
        <v>8338</v>
      </c>
      <c r="D3917" s="157" t="s">
        <v>8329</v>
      </c>
      <c r="E3917" s="157" t="s">
        <v>613</v>
      </c>
    </row>
    <row r="3918" spans="1:5" x14ac:dyDescent="0.2">
      <c r="A3918" s="157" t="s">
        <v>610</v>
      </c>
      <c r="B3918" s="159" t="s">
        <v>8339</v>
      </c>
      <c r="C3918" s="157" t="s">
        <v>8340</v>
      </c>
      <c r="D3918" s="157" t="s">
        <v>8329</v>
      </c>
      <c r="E3918" s="157" t="s">
        <v>613</v>
      </c>
    </row>
    <row r="3919" spans="1:5" x14ac:dyDescent="0.2">
      <c r="A3919" s="157" t="s">
        <v>610</v>
      </c>
      <c r="B3919" s="159" t="s">
        <v>8341</v>
      </c>
      <c r="C3919" s="157" t="s">
        <v>8342</v>
      </c>
      <c r="D3919" s="157" t="s">
        <v>8329</v>
      </c>
      <c r="E3919" s="157" t="s">
        <v>613</v>
      </c>
    </row>
    <row r="3920" spans="1:5" x14ac:dyDescent="0.2">
      <c r="A3920" s="157" t="s">
        <v>610</v>
      </c>
      <c r="B3920" s="159" t="s">
        <v>8343</v>
      </c>
      <c r="C3920" s="157" t="s">
        <v>8344</v>
      </c>
      <c r="D3920" s="157" t="s">
        <v>8329</v>
      </c>
      <c r="E3920" s="157" t="s">
        <v>656</v>
      </c>
    </row>
    <row r="3921" spans="1:5" x14ac:dyDescent="0.2">
      <c r="A3921" s="157" t="s">
        <v>610</v>
      </c>
      <c r="B3921" s="159" t="s">
        <v>8345</v>
      </c>
      <c r="C3921" s="157" t="s">
        <v>2367</v>
      </c>
      <c r="D3921" s="157" t="s">
        <v>8329</v>
      </c>
      <c r="E3921" s="157" t="s">
        <v>656</v>
      </c>
    </row>
    <row r="3922" spans="1:5" x14ac:dyDescent="0.2">
      <c r="A3922" s="157" t="s">
        <v>610</v>
      </c>
      <c r="B3922" s="159" t="s">
        <v>8346</v>
      </c>
      <c r="C3922" s="157" t="s">
        <v>2369</v>
      </c>
      <c r="D3922" s="157" t="s">
        <v>8329</v>
      </c>
      <c r="E3922" s="157" t="s">
        <v>656</v>
      </c>
    </row>
    <row r="3923" spans="1:5" x14ac:dyDescent="0.2">
      <c r="A3923" s="157" t="s">
        <v>610</v>
      </c>
      <c r="B3923" s="159" t="s">
        <v>8347</v>
      </c>
      <c r="C3923" s="157" t="s">
        <v>680</v>
      </c>
      <c r="D3923" s="157" t="s">
        <v>8329</v>
      </c>
      <c r="E3923" s="157" t="s">
        <v>656</v>
      </c>
    </row>
    <row r="3924" spans="1:5" x14ac:dyDescent="0.2">
      <c r="A3924" s="157" t="s">
        <v>610</v>
      </c>
      <c r="B3924" s="159" t="s">
        <v>8348</v>
      </c>
      <c r="C3924" s="157" t="s">
        <v>683</v>
      </c>
      <c r="D3924" s="157" t="s">
        <v>8329</v>
      </c>
      <c r="E3924" s="157" t="s">
        <v>656</v>
      </c>
    </row>
    <row r="3925" spans="1:5" x14ac:dyDescent="0.2">
      <c r="A3925" s="157" t="s">
        <v>610</v>
      </c>
      <c r="B3925" s="159" t="s">
        <v>8349</v>
      </c>
      <c r="C3925" s="157" t="s">
        <v>685</v>
      </c>
      <c r="D3925" s="157" t="s">
        <v>8329</v>
      </c>
      <c r="E3925" s="157" t="s">
        <v>656</v>
      </c>
    </row>
    <row r="3926" spans="1:5" x14ac:dyDescent="0.2">
      <c r="A3926" s="157" t="s">
        <v>610</v>
      </c>
      <c r="B3926" s="159" t="s">
        <v>8350</v>
      </c>
      <c r="C3926" s="157" t="s">
        <v>687</v>
      </c>
      <c r="D3926" s="157" t="s">
        <v>8351</v>
      </c>
      <c r="E3926" s="157" t="s">
        <v>656</v>
      </c>
    </row>
    <row r="3927" spans="1:5" x14ac:dyDescent="0.2">
      <c r="A3927" s="157" t="s">
        <v>610</v>
      </c>
      <c r="B3927" s="159" t="s">
        <v>8352</v>
      </c>
      <c r="C3927" s="157" t="s">
        <v>739</v>
      </c>
      <c r="D3927" s="157" t="s">
        <v>8351</v>
      </c>
      <c r="E3927" s="157" t="s">
        <v>656</v>
      </c>
    </row>
    <row r="3928" spans="1:5" x14ac:dyDescent="0.2">
      <c r="A3928" s="157" t="s">
        <v>610</v>
      </c>
      <c r="B3928" s="159" t="s">
        <v>8353</v>
      </c>
      <c r="C3928" s="157" t="s">
        <v>690</v>
      </c>
      <c r="D3928" s="157" t="s">
        <v>8354</v>
      </c>
      <c r="E3928" s="157" t="s">
        <v>656</v>
      </c>
    </row>
    <row r="3929" spans="1:5" x14ac:dyDescent="0.2">
      <c r="A3929" s="157" t="s">
        <v>610</v>
      </c>
      <c r="B3929" s="159" t="s">
        <v>8355</v>
      </c>
      <c r="C3929" s="157" t="s">
        <v>693</v>
      </c>
      <c r="D3929" s="157" t="s">
        <v>8354</v>
      </c>
      <c r="E3929" s="157" t="s">
        <v>656</v>
      </c>
    </row>
    <row r="3930" spans="1:5" x14ac:dyDescent="0.2">
      <c r="A3930" s="157" t="s">
        <v>610</v>
      </c>
      <c r="B3930" s="159" t="s">
        <v>8356</v>
      </c>
      <c r="C3930" s="157" t="s">
        <v>8357</v>
      </c>
      <c r="D3930" s="157" t="s">
        <v>8358</v>
      </c>
      <c r="E3930" s="157" t="s">
        <v>613</v>
      </c>
    </row>
    <row r="3931" spans="1:5" x14ac:dyDescent="0.2">
      <c r="A3931" s="157" t="s">
        <v>610</v>
      </c>
      <c r="B3931" s="159" t="s">
        <v>8359</v>
      </c>
      <c r="C3931" s="157" t="s">
        <v>8360</v>
      </c>
      <c r="D3931" s="157" t="s">
        <v>8358</v>
      </c>
      <c r="E3931" s="157" t="s">
        <v>613</v>
      </c>
    </row>
    <row r="3932" spans="1:5" x14ac:dyDescent="0.2">
      <c r="A3932" s="157" t="s">
        <v>610</v>
      </c>
      <c r="B3932" s="159" t="s">
        <v>8361</v>
      </c>
      <c r="C3932" s="157" t="s">
        <v>8362</v>
      </c>
      <c r="D3932" s="157" t="s">
        <v>8358</v>
      </c>
      <c r="E3932" s="157" t="s">
        <v>613</v>
      </c>
    </row>
    <row r="3933" spans="1:5" x14ac:dyDescent="0.2">
      <c r="A3933" s="157" t="s">
        <v>610</v>
      </c>
      <c r="B3933" s="159" t="s">
        <v>8363</v>
      </c>
      <c r="C3933" s="157" t="s">
        <v>8364</v>
      </c>
      <c r="D3933" s="157" t="s">
        <v>8365</v>
      </c>
      <c r="E3933" s="157" t="s">
        <v>613</v>
      </c>
    </row>
    <row r="3934" spans="1:5" x14ac:dyDescent="0.2">
      <c r="A3934" s="157" t="s">
        <v>610</v>
      </c>
      <c r="B3934" s="159" t="s">
        <v>8366</v>
      </c>
      <c r="C3934" s="157" t="s">
        <v>8367</v>
      </c>
      <c r="D3934" s="157" t="s">
        <v>8365</v>
      </c>
      <c r="E3934" s="157" t="s">
        <v>613</v>
      </c>
    </row>
    <row r="3935" spans="1:5" x14ac:dyDescent="0.2">
      <c r="A3935" s="157" t="s">
        <v>610</v>
      </c>
      <c r="B3935" s="159" t="s">
        <v>8368</v>
      </c>
      <c r="C3935" s="157" t="s">
        <v>8369</v>
      </c>
      <c r="D3935" s="157" t="s">
        <v>8365</v>
      </c>
      <c r="E3935" s="157" t="s">
        <v>613</v>
      </c>
    </row>
    <row r="3936" spans="1:5" x14ac:dyDescent="0.2">
      <c r="A3936" s="157" t="s">
        <v>610</v>
      </c>
      <c r="B3936" s="159" t="s">
        <v>8370</v>
      </c>
      <c r="C3936" s="157" t="s">
        <v>8371</v>
      </c>
      <c r="D3936" s="157" t="s">
        <v>8365</v>
      </c>
      <c r="E3936" s="157" t="s">
        <v>613</v>
      </c>
    </row>
    <row r="3937" spans="1:5" x14ac:dyDescent="0.2">
      <c r="A3937" s="157" t="s">
        <v>610</v>
      </c>
      <c r="B3937" s="159" t="s">
        <v>8372</v>
      </c>
      <c r="C3937" s="157" t="s">
        <v>8373</v>
      </c>
      <c r="D3937" s="157" t="s">
        <v>8374</v>
      </c>
      <c r="E3937" s="157" t="s">
        <v>613</v>
      </c>
    </row>
    <row r="3938" spans="1:5" x14ac:dyDescent="0.2">
      <c r="A3938" s="157" t="s">
        <v>610</v>
      </c>
      <c r="B3938" s="159" t="s">
        <v>8375</v>
      </c>
      <c r="C3938" s="157" t="s">
        <v>8376</v>
      </c>
      <c r="D3938" s="157" t="s">
        <v>8377</v>
      </c>
      <c r="E3938" s="157" t="s">
        <v>613</v>
      </c>
    </row>
    <row r="3939" spans="1:5" x14ac:dyDescent="0.2">
      <c r="A3939" s="157" t="s">
        <v>610</v>
      </c>
      <c r="B3939" s="159" t="s">
        <v>8378</v>
      </c>
      <c r="C3939" s="157" t="s">
        <v>8379</v>
      </c>
      <c r="D3939" s="157" t="s">
        <v>8377</v>
      </c>
      <c r="E3939" s="157" t="s">
        <v>613</v>
      </c>
    </row>
    <row r="3940" spans="1:5" x14ac:dyDescent="0.2">
      <c r="A3940" s="157" t="s">
        <v>610</v>
      </c>
      <c r="B3940" s="159" t="s">
        <v>8380</v>
      </c>
      <c r="C3940" s="157" t="s">
        <v>8381</v>
      </c>
      <c r="D3940" s="157" t="s">
        <v>8377</v>
      </c>
      <c r="E3940" s="157" t="s">
        <v>613</v>
      </c>
    </row>
    <row r="3941" spans="1:5" x14ac:dyDescent="0.2">
      <c r="A3941" s="157" t="s">
        <v>610</v>
      </c>
      <c r="B3941" s="159" t="s">
        <v>8382</v>
      </c>
      <c r="C3941" s="157" t="s">
        <v>8383</v>
      </c>
      <c r="D3941" s="157" t="s">
        <v>8377</v>
      </c>
      <c r="E3941" s="157" t="s">
        <v>613</v>
      </c>
    </row>
    <row r="3942" spans="1:5" x14ac:dyDescent="0.2">
      <c r="A3942" s="157" t="s">
        <v>610</v>
      </c>
      <c r="B3942" s="159" t="s">
        <v>8384</v>
      </c>
      <c r="C3942" s="157" t="s">
        <v>8385</v>
      </c>
      <c r="D3942" s="157" t="s">
        <v>8377</v>
      </c>
      <c r="E3942" s="157" t="s">
        <v>613</v>
      </c>
    </row>
    <row r="3943" spans="1:5" x14ac:dyDescent="0.2">
      <c r="A3943" s="157" t="s">
        <v>610</v>
      </c>
      <c r="B3943" s="159" t="s">
        <v>8386</v>
      </c>
      <c r="C3943" s="157" t="s">
        <v>8387</v>
      </c>
      <c r="D3943" s="157" t="s">
        <v>8377</v>
      </c>
      <c r="E3943" s="157" t="s">
        <v>666</v>
      </c>
    </row>
    <row r="3944" spans="1:5" x14ac:dyDescent="0.2">
      <c r="A3944" s="157" t="s">
        <v>610</v>
      </c>
      <c r="B3944" s="159" t="s">
        <v>8388</v>
      </c>
      <c r="C3944" s="157" t="s">
        <v>8389</v>
      </c>
      <c r="D3944" s="157" t="s">
        <v>8377</v>
      </c>
      <c r="E3944" s="157" t="s">
        <v>656</v>
      </c>
    </row>
    <row r="3945" spans="1:5" x14ac:dyDescent="0.2">
      <c r="A3945" s="157" t="s">
        <v>610</v>
      </c>
      <c r="B3945" s="159" t="s">
        <v>8390</v>
      </c>
      <c r="C3945" s="157" t="s">
        <v>8391</v>
      </c>
      <c r="D3945" s="157" t="s">
        <v>8377</v>
      </c>
      <c r="E3945" s="157" t="s">
        <v>613</v>
      </c>
    </row>
    <row r="3946" spans="1:5" x14ac:dyDescent="0.2">
      <c r="A3946" s="157" t="s">
        <v>610</v>
      </c>
      <c r="B3946" s="159" t="s">
        <v>8392</v>
      </c>
      <c r="C3946" s="157" t="s">
        <v>8393</v>
      </c>
      <c r="D3946" s="157" t="s">
        <v>8377</v>
      </c>
      <c r="E3946" s="157" t="s">
        <v>613</v>
      </c>
    </row>
    <row r="3947" spans="1:5" x14ac:dyDescent="0.2">
      <c r="A3947" s="157" t="s">
        <v>610</v>
      </c>
      <c r="B3947" s="159" t="s">
        <v>8394</v>
      </c>
      <c r="C3947" s="157" t="s">
        <v>8395</v>
      </c>
      <c r="D3947" s="157" t="s">
        <v>8396</v>
      </c>
      <c r="E3947" s="157" t="s">
        <v>613</v>
      </c>
    </row>
    <row r="3948" spans="1:5" x14ac:dyDescent="0.2">
      <c r="A3948" s="157" t="s">
        <v>610</v>
      </c>
      <c r="B3948" s="159" t="s">
        <v>8397</v>
      </c>
      <c r="C3948" s="157" t="s">
        <v>8398</v>
      </c>
      <c r="D3948" s="157" t="s">
        <v>8396</v>
      </c>
      <c r="E3948" s="157" t="s">
        <v>613</v>
      </c>
    </row>
    <row r="3949" spans="1:5" x14ac:dyDescent="0.2">
      <c r="A3949" s="157" t="s">
        <v>610</v>
      </c>
      <c r="B3949" s="159" t="s">
        <v>8399</v>
      </c>
      <c r="C3949" s="157" t="s">
        <v>8400</v>
      </c>
      <c r="D3949" s="157" t="s">
        <v>8396</v>
      </c>
      <c r="E3949" s="157" t="s">
        <v>613</v>
      </c>
    </row>
    <row r="3950" spans="1:5" x14ac:dyDescent="0.2">
      <c r="A3950" s="157" t="s">
        <v>610</v>
      </c>
      <c r="B3950" s="159" t="s">
        <v>8401</v>
      </c>
      <c r="C3950" s="157" t="s">
        <v>8402</v>
      </c>
      <c r="D3950" s="157" t="s">
        <v>8403</v>
      </c>
      <c r="E3950" s="157" t="s">
        <v>613</v>
      </c>
    </row>
    <row r="3951" spans="1:5" x14ac:dyDescent="0.2">
      <c r="A3951" s="157" t="s">
        <v>610</v>
      </c>
      <c r="B3951" s="159" t="s">
        <v>8404</v>
      </c>
      <c r="C3951" s="157" t="s">
        <v>8405</v>
      </c>
      <c r="D3951" s="157" t="s">
        <v>8406</v>
      </c>
      <c r="E3951" s="157" t="s">
        <v>613</v>
      </c>
    </row>
    <row r="3952" spans="1:5" x14ac:dyDescent="0.2">
      <c r="A3952" s="157" t="s">
        <v>610</v>
      </c>
      <c r="B3952" s="159" t="s">
        <v>8407</v>
      </c>
      <c r="C3952" s="157" t="s">
        <v>8408</v>
      </c>
      <c r="D3952" s="157" t="s">
        <v>8409</v>
      </c>
      <c r="E3952" s="157" t="s">
        <v>613</v>
      </c>
    </row>
    <row r="3953" spans="1:5" x14ac:dyDescent="0.2">
      <c r="A3953" s="157" t="s">
        <v>610</v>
      </c>
      <c r="B3953" s="159" t="s">
        <v>8410</v>
      </c>
      <c r="C3953" s="157" t="s">
        <v>8411</v>
      </c>
      <c r="D3953" s="157" t="s">
        <v>8409</v>
      </c>
      <c r="E3953" s="157" t="s">
        <v>613</v>
      </c>
    </row>
    <row r="3954" spans="1:5" x14ac:dyDescent="0.2">
      <c r="A3954" s="157" t="s">
        <v>610</v>
      </c>
      <c r="B3954" s="159" t="s">
        <v>8412</v>
      </c>
      <c r="C3954" s="157" t="s">
        <v>8413</v>
      </c>
      <c r="D3954" s="157" t="s">
        <v>8409</v>
      </c>
      <c r="E3954" s="157" t="s">
        <v>613</v>
      </c>
    </row>
    <row r="3955" spans="1:5" x14ac:dyDescent="0.2">
      <c r="A3955" s="157" t="s">
        <v>610</v>
      </c>
      <c r="B3955" s="159" t="s">
        <v>8414</v>
      </c>
      <c r="C3955" s="157" t="s">
        <v>8415</v>
      </c>
      <c r="D3955" s="157" t="s">
        <v>8409</v>
      </c>
      <c r="E3955" s="157" t="s">
        <v>613</v>
      </c>
    </row>
    <row r="3956" spans="1:5" x14ac:dyDescent="0.2">
      <c r="A3956" s="157" t="s">
        <v>610</v>
      </c>
      <c r="B3956" s="159" t="s">
        <v>8416</v>
      </c>
      <c r="C3956" s="157" t="s">
        <v>8417</v>
      </c>
      <c r="D3956" s="157" t="s">
        <v>8418</v>
      </c>
      <c r="E3956" s="157" t="s">
        <v>613</v>
      </c>
    </row>
    <row r="3957" spans="1:5" x14ac:dyDescent="0.2">
      <c r="A3957" s="157" t="s">
        <v>610</v>
      </c>
      <c r="B3957" s="159" t="s">
        <v>8419</v>
      </c>
      <c r="C3957" s="157" t="s">
        <v>8420</v>
      </c>
      <c r="D3957" s="157" t="s">
        <v>8418</v>
      </c>
      <c r="E3957" s="157" t="s">
        <v>613</v>
      </c>
    </row>
    <row r="3958" spans="1:5" x14ac:dyDescent="0.2">
      <c r="A3958" s="157" t="s">
        <v>610</v>
      </c>
      <c r="B3958" s="159" t="s">
        <v>8421</v>
      </c>
      <c r="C3958" s="157" t="s">
        <v>8422</v>
      </c>
      <c r="D3958" s="157" t="s">
        <v>8423</v>
      </c>
      <c r="E3958" s="157" t="s">
        <v>613</v>
      </c>
    </row>
    <row r="3959" spans="1:5" x14ac:dyDescent="0.2">
      <c r="A3959" s="157" t="s">
        <v>610</v>
      </c>
      <c r="B3959" s="159" t="s">
        <v>8424</v>
      </c>
      <c r="C3959" s="157" t="s">
        <v>8425</v>
      </c>
      <c r="D3959" s="157" t="s">
        <v>8423</v>
      </c>
      <c r="E3959" s="157" t="s">
        <v>613</v>
      </c>
    </row>
    <row r="3960" spans="1:5" x14ac:dyDescent="0.2">
      <c r="A3960" s="157" t="s">
        <v>610</v>
      </c>
      <c r="B3960" s="159" t="s">
        <v>8426</v>
      </c>
      <c r="C3960" s="157" t="s">
        <v>8427</v>
      </c>
      <c r="D3960" s="157" t="s">
        <v>8423</v>
      </c>
      <c r="E3960" s="157" t="s">
        <v>613</v>
      </c>
    </row>
    <row r="3961" spans="1:5" x14ac:dyDescent="0.2">
      <c r="A3961" s="157" t="s">
        <v>610</v>
      </c>
      <c r="B3961" s="159" t="s">
        <v>8428</v>
      </c>
      <c r="C3961" s="157" t="s">
        <v>8429</v>
      </c>
      <c r="D3961" s="157" t="s">
        <v>8423</v>
      </c>
      <c r="E3961" s="157" t="s">
        <v>613</v>
      </c>
    </row>
    <row r="3962" spans="1:5" x14ac:dyDescent="0.2">
      <c r="A3962" s="157" t="s">
        <v>610</v>
      </c>
      <c r="B3962" s="159" t="s">
        <v>8430</v>
      </c>
      <c r="C3962" s="157" t="s">
        <v>8431</v>
      </c>
      <c r="D3962" s="157" t="s">
        <v>8423</v>
      </c>
      <c r="E3962" s="157" t="s">
        <v>613</v>
      </c>
    </row>
    <row r="3963" spans="1:5" x14ac:dyDescent="0.2">
      <c r="A3963" s="157" t="s">
        <v>610</v>
      </c>
      <c r="B3963" s="159" t="s">
        <v>8432</v>
      </c>
      <c r="C3963" s="157" t="s">
        <v>8433</v>
      </c>
      <c r="D3963" s="157" t="s">
        <v>8434</v>
      </c>
      <c r="E3963" s="157" t="s">
        <v>613</v>
      </c>
    </row>
    <row r="3964" spans="1:5" x14ac:dyDescent="0.2">
      <c r="A3964" s="157" t="s">
        <v>610</v>
      </c>
      <c r="B3964" s="159" t="s">
        <v>8435</v>
      </c>
      <c r="C3964" s="157" t="s">
        <v>8436</v>
      </c>
      <c r="D3964" s="157" t="s">
        <v>8437</v>
      </c>
      <c r="E3964" s="157" t="s">
        <v>613</v>
      </c>
    </row>
    <row r="3965" spans="1:5" x14ac:dyDescent="0.2">
      <c r="A3965" s="157" t="s">
        <v>610</v>
      </c>
      <c r="B3965" s="159" t="s">
        <v>8438</v>
      </c>
      <c r="C3965" s="157" t="s">
        <v>8439</v>
      </c>
      <c r="D3965" s="157" t="s">
        <v>8437</v>
      </c>
      <c r="E3965" s="157" t="s">
        <v>613</v>
      </c>
    </row>
    <row r="3966" spans="1:5" x14ac:dyDescent="0.2">
      <c r="A3966" s="157" t="s">
        <v>610</v>
      </c>
      <c r="B3966" s="159" t="s">
        <v>8440</v>
      </c>
      <c r="C3966" s="157" t="s">
        <v>8441</v>
      </c>
      <c r="D3966" s="157" t="s">
        <v>8437</v>
      </c>
      <c r="E3966" s="157" t="s">
        <v>613</v>
      </c>
    </row>
    <row r="3967" spans="1:5" x14ac:dyDescent="0.2">
      <c r="A3967" s="157" t="s">
        <v>610</v>
      </c>
      <c r="B3967" s="159" t="s">
        <v>8442</v>
      </c>
      <c r="C3967" s="157" t="s">
        <v>8443</v>
      </c>
      <c r="D3967" s="157" t="s">
        <v>8444</v>
      </c>
      <c r="E3967" s="157" t="s">
        <v>613</v>
      </c>
    </row>
    <row r="3968" spans="1:5" x14ac:dyDescent="0.2">
      <c r="A3968" s="157" t="s">
        <v>610</v>
      </c>
      <c r="B3968" s="159" t="s">
        <v>8445</v>
      </c>
      <c r="C3968" s="157" t="s">
        <v>8446</v>
      </c>
      <c r="D3968" s="157" t="s">
        <v>8444</v>
      </c>
      <c r="E3968" s="157" t="s">
        <v>613</v>
      </c>
    </row>
    <row r="3969" spans="1:5" x14ac:dyDescent="0.2">
      <c r="A3969" s="157" t="s">
        <v>610</v>
      </c>
      <c r="B3969" s="159" t="s">
        <v>8447</v>
      </c>
      <c r="C3969" s="157" t="s">
        <v>8448</v>
      </c>
      <c r="D3969" s="157" t="s">
        <v>8444</v>
      </c>
      <c r="E3969" s="157" t="s">
        <v>613</v>
      </c>
    </row>
    <row r="3970" spans="1:5" x14ac:dyDescent="0.2">
      <c r="A3970" s="157" t="s">
        <v>610</v>
      </c>
      <c r="B3970" s="159" t="s">
        <v>8449</v>
      </c>
      <c r="C3970" s="157" t="s">
        <v>8450</v>
      </c>
      <c r="D3970" s="157" t="s">
        <v>8444</v>
      </c>
      <c r="E3970" s="157" t="s">
        <v>613</v>
      </c>
    </row>
    <row r="3971" spans="1:5" x14ac:dyDescent="0.2">
      <c r="A3971" s="157" t="s">
        <v>610</v>
      </c>
      <c r="B3971" s="159" t="s">
        <v>8451</v>
      </c>
      <c r="C3971" s="157" t="s">
        <v>8452</v>
      </c>
      <c r="D3971" s="157" t="s">
        <v>8453</v>
      </c>
      <c r="E3971" s="157" t="s">
        <v>613</v>
      </c>
    </row>
    <row r="3972" spans="1:5" x14ac:dyDescent="0.2">
      <c r="A3972" s="157" t="s">
        <v>610</v>
      </c>
      <c r="B3972" s="159" t="s">
        <v>8454</v>
      </c>
      <c r="C3972" s="157" t="s">
        <v>8455</v>
      </c>
      <c r="D3972" s="157" t="s">
        <v>8453</v>
      </c>
      <c r="E3972" s="157" t="s">
        <v>613</v>
      </c>
    </row>
    <row r="3973" spans="1:5" x14ac:dyDescent="0.2">
      <c r="A3973" s="157" t="s">
        <v>610</v>
      </c>
      <c r="B3973" s="159" t="s">
        <v>8456</v>
      </c>
      <c r="C3973" s="157" t="s">
        <v>8457</v>
      </c>
      <c r="D3973" s="157" t="s">
        <v>8458</v>
      </c>
      <c r="E3973" s="157" t="s">
        <v>613</v>
      </c>
    </row>
    <row r="3974" spans="1:5" x14ac:dyDescent="0.2">
      <c r="A3974" s="157" t="s">
        <v>610</v>
      </c>
      <c r="B3974" s="159" t="s">
        <v>8459</v>
      </c>
      <c r="C3974" s="157" t="s">
        <v>8460</v>
      </c>
      <c r="D3974" s="157" t="s">
        <v>8458</v>
      </c>
      <c r="E3974" s="157" t="s">
        <v>613</v>
      </c>
    </row>
    <row r="3975" spans="1:5" x14ac:dyDescent="0.2">
      <c r="A3975" s="157" t="s">
        <v>610</v>
      </c>
      <c r="B3975" s="159" t="s">
        <v>8461</v>
      </c>
      <c r="C3975" s="157" t="s">
        <v>8462</v>
      </c>
      <c r="D3975" s="157" t="s">
        <v>8458</v>
      </c>
      <c r="E3975" s="157" t="s">
        <v>613</v>
      </c>
    </row>
    <row r="3976" spans="1:5" x14ac:dyDescent="0.2">
      <c r="A3976" s="157" t="s">
        <v>610</v>
      </c>
      <c r="B3976" s="159" t="s">
        <v>8463</v>
      </c>
      <c r="C3976" s="157" t="s">
        <v>8464</v>
      </c>
      <c r="D3976" s="157" t="s">
        <v>8458</v>
      </c>
      <c r="E3976" s="157" t="s">
        <v>613</v>
      </c>
    </row>
    <row r="3977" spans="1:5" x14ac:dyDescent="0.2">
      <c r="A3977" s="157" t="s">
        <v>610</v>
      </c>
      <c r="B3977" s="159" t="s">
        <v>8465</v>
      </c>
      <c r="C3977" s="157" t="s">
        <v>8466</v>
      </c>
      <c r="D3977" s="157" t="s">
        <v>8458</v>
      </c>
      <c r="E3977" s="157" t="s">
        <v>613</v>
      </c>
    </row>
    <row r="3978" spans="1:5" x14ac:dyDescent="0.2">
      <c r="A3978" s="157" t="s">
        <v>610</v>
      </c>
      <c r="B3978" s="159" t="s">
        <v>8467</v>
      </c>
      <c r="C3978" s="157" t="s">
        <v>8468</v>
      </c>
      <c r="D3978" s="157" t="s">
        <v>8458</v>
      </c>
      <c r="E3978" s="157" t="s">
        <v>613</v>
      </c>
    </row>
    <row r="3979" spans="1:5" x14ac:dyDescent="0.2">
      <c r="A3979" s="157" t="s">
        <v>610</v>
      </c>
      <c r="B3979" s="159" t="s">
        <v>8469</v>
      </c>
      <c r="C3979" s="157" t="s">
        <v>8470</v>
      </c>
      <c r="D3979" s="157" t="s">
        <v>8458</v>
      </c>
      <c r="E3979" s="157" t="s">
        <v>613</v>
      </c>
    </row>
    <row r="3980" spans="1:5" x14ac:dyDescent="0.2">
      <c r="A3980" s="157" t="s">
        <v>610</v>
      </c>
      <c r="B3980" s="159" t="s">
        <v>8471</v>
      </c>
      <c r="C3980" s="157" t="s">
        <v>8472</v>
      </c>
      <c r="D3980" s="157" t="s">
        <v>8458</v>
      </c>
      <c r="E3980" s="157" t="s">
        <v>613</v>
      </c>
    </row>
    <row r="3981" spans="1:5" x14ac:dyDescent="0.2">
      <c r="A3981" s="157" t="s">
        <v>610</v>
      </c>
      <c r="B3981" s="159" t="s">
        <v>8473</v>
      </c>
      <c r="C3981" s="157" t="s">
        <v>8474</v>
      </c>
      <c r="D3981" s="157" t="s">
        <v>8458</v>
      </c>
      <c r="E3981" s="157" t="s">
        <v>613</v>
      </c>
    </row>
    <row r="3982" spans="1:5" x14ac:dyDescent="0.2">
      <c r="A3982" s="157" t="s">
        <v>610</v>
      </c>
      <c r="B3982" s="159" t="s">
        <v>8475</v>
      </c>
      <c r="C3982" s="157" t="s">
        <v>8476</v>
      </c>
      <c r="D3982" s="157" t="s">
        <v>8458</v>
      </c>
      <c r="E3982" s="157" t="s">
        <v>613</v>
      </c>
    </row>
    <row r="3983" spans="1:5" x14ac:dyDescent="0.2">
      <c r="A3983" s="157" t="s">
        <v>610</v>
      </c>
      <c r="B3983" s="159" t="s">
        <v>8477</v>
      </c>
      <c r="C3983" s="157" t="s">
        <v>680</v>
      </c>
      <c r="D3983" s="157" t="s">
        <v>8478</v>
      </c>
      <c r="E3983" s="157" t="s">
        <v>613</v>
      </c>
    </row>
    <row r="3984" spans="1:5" x14ac:dyDescent="0.2">
      <c r="A3984" s="157" t="s">
        <v>610</v>
      </c>
      <c r="B3984" s="159" t="s">
        <v>8479</v>
      </c>
      <c r="C3984" s="157" t="s">
        <v>683</v>
      </c>
      <c r="D3984" s="157" t="s">
        <v>8478</v>
      </c>
      <c r="E3984" s="157" t="s">
        <v>656</v>
      </c>
    </row>
    <row r="3985" spans="1:5" x14ac:dyDescent="0.2">
      <c r="A3985" s="157" t="s">
        <v>610</v>
      </c>
      <c r="B3985" s="159" t="s">
        <v>8480</v>
      </c>
      <c r="C3985" s="157" t="s">
        <v>685</v>
      </c>
      <c r="D3985" s="157" t="s">
        <v>8478</v>
      </c>
      <c r="E3985" s="157" t="s">
        <v>656</v>
      </c>
    </row>
    <row r="3986" spans="1:5" x14ac:dyDescent="0.2">
      <c r="A3986" s="157" t="s">
        <v>610</v>
      </c>
      <c r="B3986" s="159" t="s">
        <v>8481</v>
      </c>
      <c r="C3986" s="157" t="s">
        <v>687</v>
      </c>
      <c r="D3986" s="157" t="s">
        <v>8482</v>
      </c>
      <c r="E3986" s="157" t="s">
        <v>656</v>
      </c>
    </row>
    <row r="3987" spans="1:5" x14ac:dyDescent="0.2">
      <c r="A3987" s="157" t="s">
        <v>610</v>
      </c>
      <c r="B3987" s="159" t="s">
        <v>8483</v>
      </c>
      <c r="C3987" s="157" t="s">
        <v>690</v>
      </c>
      <c r="D3987" s="157" t="s">
        <v>8484</v>
      </c>
      <c r="E3987" s="157" t="s">
        <v>656</v>
      </c>
    </row>
    <row r="3988" spans="1:5" x14ac:dyDescent="0.2">
      <c r="A3988" s="157" t="s">
        <v>610</v>
      </c>
      <c r="B3988" s="159" t="s">
        <v>8485</v>
      </c>
      <c r="C3988" s="157" t="s">
        <v>693</v>
      </c>
      <c r="D3988" s="157" t="s">
        <v>8484</v>
      </c>
      <c r="E3988" s="157" t="s">
        <v>613</v>
      </c>
    </row>
    <row r="3989" spans="1:5" x14ac:dyDescent="0.2">
      <c r="A3989" s="157" t="s">
        <v>610</v>
      </c>
      <c r="B3989" s="159" t="s">
        <v>8486</v>
      </c>
      <c r="C3989" s="157" t="s">
        <v>8487</v>
      </c>
      <c r="D3989" s="157" t="s">
        <v>8488</v>
      </c>
      <c r="E3989" s="157" t="s">
        <v>666</v>
      </c>
    </row>
    <row r="3990" spans="1:5" x14ac:dyDescent="0.2">
      <c r="A3990" s="157" t="s">
        <v>610</v>
      </c>
      <c r="B3990" s="159" t="s">
        <v>8489</v>
      </c>
      <c r="C3990" s="157" t="s">
        <v>8490</v>
      </c>
      <c r="D3990" s="157" t="s">
        <v>8491</v>
      </c>
      <c r="E3990" s="157" t="s">
        <v>666</v>
      </c>
    </row>
    <row r="3991" spans="1:5" x14ac:dyDescent="0.2">
      <c r="A3991" s="157" t="s">
        <v>610</v>
      </c>
      <c r="B3991" s="159" t="s">
        <v>8492</v>
      </c>
      <c r="C3991" s="157" t="s">
        <v>8493</v>
      </c>
      <c r="D3991" s="157" t="s">
        <v>8491</v>
      </c>
      <c r="E3991" s="157" t="s">
        <v>666</v>
      </c>
    </row>
    <row r="3992" spans="1:5" x14ac:dyDescent="0.2">
      <c r="A3992" s="157" t="s">
        <v>610</v>
      </c>
      <c r="B3992" s="159" t="s">
        <v>8494</v>
      </c>
      <c r="C3992" s="157" t="s">
        <v>8495</v>
      </c>
      <c r="D3992" s="157" t="s">
        <v>8491</v>
      </c>
      <c r="E3992" s="157" t="s">
        <v>666</v>
      </c>
    </row>
    <row r="3993" spans="1:5" x14ac:dyDescent="0.2">
      <c r="A3993" s="157" t="s">
        <v>610</v>
      </c>
      <c r="B3993" s="159" t="s">
        <v>8496</v>
      </c>
      <c r="C3993" s="157" t="s">
        <v>8497</v>
      </c>
      <c r="D3993" s="157" t="s">
        <v>8491</v>
      </c>
      <c r="E3993" s="157" t="s">
        <v>666</v>
      </c>
    </row>
    <row r="3994" spans="1:5" x14ac:dyDescent="0.2">
      <c r="A3994" s="157" t="s">
        <v>610</v>
      </c>
      <c r="B3994" s="159" t="s">
        <v>8498</v>
      </c>
      <c r="C3994" s="157" t="s">
        <v>8499</v>
      </c>
      <c r="D3994" s="157" t="s">
        <v>8491</v>
      </c>
      <c r="E3994" s="157" t="s">
        <v>666</v>
      </c>
    </row>
    <row r="3995" spans="1:5" x14ac:dyDescent="0.2">
      <c r="A3995" s="157" t="s">
        <v>610</v>
      </c>
      <c r="B3995" s="159" t="s">
        <v>8500</v>
      </c>
      <c r="C3995" s="157" t="s">
        <v>8501</v>
      </c>
      <c r="D3995" s="157" t="s">
        <v>8491</v>
      </c>
      <c r="E3995" s="157" t="s">
        <v>666</v>
      </c>
    </row>
    <row r="3996" spans="1:5" x14ac:dyDescent="0.2">
      <c r="A3996" s="157" t="s">
        <v>610</v>
      </c>
      <c r="B3996" s="159" t="s">
        <v>8502</v>
      </c>
      <c r="C3996" s="157" t="s">
        <v>680</v>
      </c>
      <c r="D3996" s="157" t="s">
        <v>8503</v>
      </c>
      <c r="E3996" s="157" t="s">
        <v>656</v>
      </c>
    </row>
    <row r="3997" spans="1:5" x14ac:dyDescent="0.2">
      <c r="A3997" s="157" t="s">
        <v>610</v>
      </c>
      <c r="B3997" s="159" t="s">
        <v>8504</v>
      </c>
      <c r="C3997" s="157" t="s">
        <v>683</v>
      </c>
      <c r="D3997" s="157" t="s">
        <v>8503</v>
      </c>
      <c r="E3997" s="157" t="s">
        <v>656</v>
      </c>
    </row>
    <row r="3998" spans="1:5" x14ac:dyDescent="0.2">
      <c r="A3998" s="157" t="s">
        <v>610</v>
      </c>
      <c r="B3998" s="159" t="s">
        <v>8505</v>
      </c>
      <c r="C3998" s="157" t="s">
        <v>685</v>
      </c>
      <c r="D3998" s="157" t="s">
        <v>8506</v>
      </c>
      <c r="E3998" s="157" t="s">
        <v>656</v>
      </c>
    </row>
    <row r="3999" spans="1:5" x14ac:dyDescent="0.2">
      <c r="A3999" s="157" t="s">
        <v>610</v>
      </c>
      <c r="B3999" s="159" t="s">
        <v>8507</v>
      </c>
      <c r="C3999" s="157" t="s">
        <v>687</v>
      </c>
      <c r="D3999" s="157" t="s">
        <v>8508</v>
      </c>
      <c r="E3999" s="157" t="s">
        <v>656</v>
      </c>
    </row>
    <row r="4000" spans="1:5" x14ac:dyDescent="0.2">
      <c r="A4000" s="157" t="s">
        <v>610</v>
      </c>
      <c r="B4000" s="159" t="s">
        <v>8509</v>
      </c>
      <c r="C4000" s="157" t="s">
        <v>739</v>
      </c>
      <c r="D4000" s="157" t="s">
        <v>8508</v>
      </c>
      <c r="E4000" s="157" t="s">
        <v>656</v>
      </c>
    </row>
    <row r="4001" spans="1:5" x14ac:dyDescent="0.2">
      <c r="A4001" s="157" t="s">
        <v>610</v>
      </c>
      <c r="B4001" s="159" t="s">
        <v>8510</v>
      </c>
      <c r="C4001" s="157" t="s">
        <v>690</v>
      </c>
      <c r="D4001" s="157" t="s">
        <v>8511</v>
      </c>
      <c r="E4001" s="157" t="s">
        <v>656</v>
      </c>
    </row>
    <row r="4002" spans="1:5" x14ac:dyDescent="0.2">
      <c r="A4002" s="157" t="s">
        <v>610</v>
      </c>
      <c r="B4002" s="159" t="s">
        <v>8512</v>
      </c>
      <c r="C4002" s="157" t="s">
        <v>693</v>
      </c>
      <c r="D4002" s="157" t="s">
        <v>8511</v>
      </c>
      <c r="E4002" s="157" t="s">
        <v>656</v>
      </c>
    </row>
    <row r="4003" spans="1:5" x14ac:dyDescent="0.2">
      <c r="A4003" s="157" t="s">
        <v>610</v>
      </c>
      <c r="B4003" s="159" t="s">
        <v>8513</v>
      </c>
      <c r="C4003" s="157" t="s">
        <v>680</v>
      </c>
      <c r="D4003" s="157" t="s">
        <v>8514</v>
      </c>
      <c r="E4003" s="157" t="s">
        <v>656</v>
      </c>
    </row>
    <row r="4004" spans="1:5" x14ac:dyDescent="0.2">
      <c r="A4004" s="157" t="s">
        <v>610</v>
      </c>
      <c r="B4004" s="159" t="s">
        <v>8515</v>
      </c>
      <c r="C4004" s="157" t="s">
        <v>683</v>
      </c>
      <c r="D4004" s="157" t="s">
        <v>8514</v>
      </c>
      <c r="E4004" s="157" t="s">
        <v>656</v>
      </c>
    </row>
    <row r="4005" spans="1:5" x14ac:dyDescent="0.2">
      <c r="A4005" s="157" t="s">
        <v>610</v>
      </c>
      <c r="B4005" s="159" t="s">
        <v>8516</v>
      </c>
      <c r="C4005" s="157" t="s">
        <v>685</v>
      </c>
      <c r="D4005" s="157" t="s">
        <v>8514</v>
      </c>
      <c r="E4005" s="157" t="s">
        <v>656</v>
      </c>
    </row>
    <row r="4006" spans="1:5" x14ac:dyDescent="0.2">
      <c r="A4006" s="157" t="s">
        <v>610</v>
      </c>
      <c r="B4006" s="159" t="s">
        <v>8517</v>
      </c>
      <c r="C4006" s="157" t="s">
        <v>687</v>
      </c>
      <c r="D4006" s="157" t="s">
        <v>8518</v>
      </c>
      <c r="E4006" s="157" t="s">
        <v>656</v>
      </c>
    </row>
    <row r="4007" spans="1:5" x14ac:dyDescent="0.2">
      <c r="A4007" s="157" t="s">
        <v>610</v>
      </c>
      <c r="B4007" s="159" t="s">
        <v>8519</v>
      </c>
      <c r="C4007" s="157" t="s">
        <v>739</v>
      </c>
      <c r="D4007" s="157" t="s">
        <v>8518</v>
      </c>
      <c r="E4007" s="157" t="s">
        <v>656</v>
      </c>
    </row>
    <row r="4008" spans="1:5" x14ac:dyDescent="0.2">
      <c r="A4008" s="157" t="s">
        <v>610</v>
      </c>
      <c r="B4008" s="159" t="s">
        <v>8520</v>
      </c>
      <c r="C4008" s="157" t="s">
        <v>690</v>
      </c>
      <c r="D4008" s="157" t="s">
        <v>8521</v>
      </c>
      <c r="E4008" s="157" t="s">
        <v>656</v>
      </c>
    </row>
    <row r="4009" spans="1:5" x14ac:dyDescent="0.2">
      <c r="A4009" s="157" t="s">
        <v>610</v>
      </c>
      <c r="B4009" s="159" t="s">
        <v>8522</v>
      </c>
      <c r="C4009" s="157" t="s">
        <v>693</v>
      </c>
      <c r="D4009" s="157" t="s">
        <v>8521</v>
      </c>
      <c r="E4009" s="157" t="s">
        <v>656</v>
      </c>
    </row>
    <row r="4010" spans="1:5" x14ac:dyDescent="0.2">
      <c r="A4010" s="157" t="s">
        <v>610</v>
      </c>
      <c r="B4010" s="159" t="s">
        <v>8523</v>
      </c>
      <c r="C4010" s="157" t="s">
        <v>8524</v>
      </c>
      <c r="D4010" s="157" t="s">
        <v>8525</v>
      </c>
      <c r="E4010" s="157" t="s">
        <v>656</v>
      </c>
    </row>
    <row r="4011" spans="1:5" x14ac:dyDescent="0.2">
      <c r="A4011" s="157" t="s">
        <v>610</v>
      </c>
      <c r="B4011" s="159" t="s">
        <v>8526</v>
      </c>
      <c r="C4011" s="157" t="s">
        <v>8527</v>
      </c>
      <c r="D4011" s="157" t="s">
        <v>8525</v>
      </c>
      <c r="E4011" s="157" t="s">
        <v>613</v>
      </c>
    </row>
    <row r="4012" spans="1:5" x14ac:dyDescent="0.2">
      <c r="A4012" s="157" t="s">
        <v>610</v>
      </c>
      <c r="B4012" s="159" t="s">
        <v>8528</v>
      </c>
      <c r="C4012" s="157" t="s">
        <v>8529</v>
      </c>
      <c r="D4012" s="157" t="s">
        <v>8525</v>
      </c>
      <c r="E4012" s="157" t="s">
        <v>613</v>
      </c>
    </row>
    <row r="4013" spans="1:5" x14ac:dyDescent="0.2">
      <c r="A4013" s="157" t="s">
        <v>610</v>
      </c>
      <c r="B4013" s="159" t="s">
        <v>8530</v>
      </c>
      <c r="C4013" s="157" t="s">
        <v>3542</v>
      </c>
      <c r="D4013" s="157" t="s">
        <v>8525</v>
      </c>
      <c r="E4013" s="157" t="s">
        <v>656</v>
      </c>
    </row>
    <row r="4014" spans="1:5" x14ac:dyDescent="0.2">
      <c r="A4014" s="157" t="s">
        <v>610</v>
      </c>
      <c r="B4014" s="159" t="s">
        <v>8531</v>
      </c>
      <c r="C4014" s="157" t="s">
        <v>8532</v>
      </c>
      <c r="D4014" s="157" t="s">
        <v>8525</v>
      </c>
      <c r="E4014" s="157" t="s">
        <v>656</v>
      </c>
    </row>
    <row r="4015" spans="1:5" x14ac:dyDescent="0.2">
      <c r="A4015" s="157" t="s">
        <v>610</v>
      </c>
      <c r="B4015" s="159" t="s">
        <v>8533</v>
      </c>
      <c r="C4015" s="157" t="s">
        <v>8534</v>
      </c>
      <c r="D4015" s="157" t="s">
        <v>8525</v>
      </c>
      <c r="E4015" s="157" t="s">
        <v>656</v>
      </c>
    </row>
    <row r="4016" spans="1:5" x14ac:dyDescent="0.2">
      <c r="A4016" s="157" t="s">
        <v>610</v>
      </c>
      <c r="B4016" s="159" t="s">
        <v>8535</v>
      </c>
      <c r="C4016" s="157" t="s">
        <v>8536</v>
      </c>
      <c r="D4016" s="157" t="s">
        <v>8537</v>
      </c>
      <c r="E4016" s="157" t="s">
        <v>613</v>
      </c>
    </row>
    <row r="4017" spans="1:5" x14ac:dyDescent="0.2">
      <c r="A4017" s="157" t="s">
        <v>610</v>
      </c>
      <c r="B4017" s="159" t="s">
        <v>8538</v>
      </c>
      <c r="C4017" s="157" t="s">
        <v>8539</v>
      </c>
      <c r="D4017" s="157" t="s">
        <v>8537</v>
      </c>
      <c r="E4017" s="157" t="s">
        <v>613</v>
      </c>
    </row>
    <row r="4018" spans="1:5" x14ac:dyDescent="0.2">
      <c r="A4018" s="157" t="s">
        <v>610</v>
      </c>
      <c r="B4018" s="159" t="s">
        <v>8540</v>
      </c>
      <c r="C4018" s="157" t="s">
        <v>8541</v>
      </c>
      <c r="D4018" s="157" t="s">
        <v>8542</v>
      </c>
      <c r="E4018" s="157" t="s">
        <v>613</v>
      </c>
    </row>
    <row r="4019" spans="1:5" x14ac:dyDescent="0.2">
      <c r="A4019" s="157" t="s">
        <v>610</v>
      </c>
      <c r="B4019" s="159" t="s">
        <v>8543</v>
      </c>
      <c r="C4019" s="157" t="s">
        <v>8544</v>
      </c>
      <c r="D4019" s="157" t="s">
        <v>8545</v>
      </c>
      <c r="E4019" s="157" t="s">
        <v>656</v>
      </c>
    </row>
    <row r="4020" spans="1:5" x14ac:dyDescent="0.2">
      <c r="A4020" s="157" t="s">
        <v>610</v>
      </c>
      <c r="B4020" s="159" t="s">
        <v>8546</v>
      </c>
      <c r="C4020" s="157" t="s">
        <v>8547</v>
      </c>
      <c r="D4020" s="157" t="s">
        <v>8545</v>
      </c>
      <c r="E4020" s="157" t="s">
        <v>656</v>
      </c>
    </row>
    <row r="4021" spans="1:5" x14ac:dyDescent="0.2">
      <c r="A4021" s="157" t="s">
        <v>610</v>
      </c>
      <c r="B4021" s="159" t="s">
        <v>8548</v>
      </c>
      <c r="C4021" s="157" t="s">
        <v>8549</v>
      </c>
      <c r="D4021" s="157" t="s">
        <v>8545</v>
      </c>
      <c r="E4021" s="157" t="s">
        <v>656</v>
      </c>
    </row>
    <row r="4022" spans="1:5" x14ac:dyDescent="0.2">
      <c r="A4022" s="157" t="s">
        <v>610</v>
      </c>
      <c r="B4022" s="159" t="s">
        <v>8550</v>
      </c>
      <c r="C4022" s="157" t="s">
        <v>8551</v>
      </c>
      <c r="D4022" s="157" t="s">
        <v>8552</v>
      </c>
      <c r="E4022" s="157" t="s">
        <v>656</v>
      </c>
    </row>
    <row r="4023" spans="1:5" x14ac:dyDescent="0.2">
      <c r="A4023" s="157" t="s">
        <v>610</v>
      </c>
      <c r="B4023" s="159" t="s">
        <v>8553</v>
      </c>
      <c r="C4023" s="157" t="s">
        <v>8554</v>
      </c>
      <c r="D4023" s="157" t="s">
        <v>8552</v>
      </c>
      <c r="E4023" s="157" t="s">
        <v>656</v>
      </c>
    </row>
    <row r="4024" spans="1:5" x14ac:dyDescent="0.2">
      <c r="A4024" s="157" t="s">
        <v>610</v>
      </c>
      <c r="B4024" s="159" t="s">
        <v>8555</v>
      </c>
      <c r="C4024" s="157" t="s">
        <v>8556</v>
      </c>
      <c r="D4024" s="157" t="s">
        <v>8557</v>
      </c>
      <c r="E4024" s="157" t="s">
        <v>656</v>
      </c>
    </row>
    <row r="4025" spans="1:5" x14ac:dyDescent="0.2">
      <c r="A4025" s="157" t="s">
        <v>610</v>
      </c>
      <c r="B4025" s="159" t="s">
        <v>8558</v>
      </c>
      <c r="C4025" s="157" t="s">
        <v>8559</v>
      </c>
      <c r="D4025" s="157" t="s">
        <v>8560</v>
      </c>
      <c r="E4025" s="157" t="s">
        <v>613</v>
      </c>
    </row>
    <row r="4026" spans="1:5" x14ac:dyDescent="0.2">
      <c r="A4026" s="157" t="s">
        <v>610</v>
      </c>
      <c r="B4026" s="159" t="s">
        <v>8561</v>
      </c>
      <c r="C4026" s="157" t="s">
        <v>8562</v>
      </c>
      <c r="D4026" s="157" t="s">
        <v>8560</v>
      </c>
      <c r="E4026" s="157" t="s">
        <v>656</v>
      </c>
    </row>
    <row r="4027" spans="1:5" x14ac:dyDescent="0.2">
      <c r="A4027" s="157" t="s">
        <v>610</v>
      </c>
      <c r="B4027" s="159" t="s">
        <v>8563</v>
      </c>
      <c r="C4027" s="157" t="s">
        <v>8564</v>
      </c>
      <c r="D4027" s="157" t="s">
        <v>8560</v>
      </c>
      <c r="E4027" s="157" t="s">
        <v>666</v>
      </c>
    </row>
    <row r="4028" spans="1:5" x14ac:dyDescent="0.2">
      <c r="A4028" s="157" t="s">
        <v>610</v>
      </c>
      <c r="B4028" s="159" t="s">
        <v>8565</v>
      </c>
      <c r="C4028" s="157" t="s">
        <v>8566</v>
      </c>
      <c r="D4028" s="157" t="s">
        <v>8560</v>
      </c>
      <c r="E4028" s="157" t="s">
        <v>656</v>
      </c>
    </row>
    <row r="4029" spans="1:5" x14ac:dyDescent="0.2">
      <c r="A4029" s="157" t="s">
        <v>610</v>
      </c>
      <c r="B4029" s="159" t="s">
        <v>8567</v>
      </c>
      <c r="C4029" s="157" t="s">
        <v>8568</v>
      </c>
      <c r="D4029" s="157" t="s">
        <v>8560</v>
      </c>
      <c r="E4029" s="157" t="s">
        <v>613</v>
      </c>
    </row>
    <row r="4030" spans="1:5" x14ac:dyDescent="0.2">
      <c r="A4030" s="157" t="s">
        <v>610</v>
      </c>
      <c r="B4030" s="159" t="s">
        <v>8569</v>
      </c>
      <c r="C4030" s="157" t="s">
        <v>8570</v>
      </c>
      <c r="D4030" s="157" t="s">
        <v>8560</v>
      </c>
      <c r="E4030" s="157" t="s">
        <v>656</v>
      </c>
    </row>
    <row r="4031" spans="1:5" x14ac:dyDescent="0.2">
      <c r="A4031" s="157" t="s">
        <v>610</v>
      </c>
      <c r="B4031" s="159" t="s">
        <v>8571</v>
      </c>
      <c r="C4031" s="157" t="s">
        <v>8572</v>
      </c>
      <c r="D4031" s="157" t="s">
        <v>8560</v>
      </c>
      <c r="E4031" s="157" t="s">
        <v>656</v>
      </c>
    </row>
    <row r="4032" spans="1:5" x14ac:dyDescent="0.2">
      <c r="A4032" s="157" t="s">
        <v>610</v>
      </c>
      <c r="B4032" s="159" t="s">
        <v>8573</v>
      </c>
      <c r="C4032" s="157" t="s">
        <v>8574</v>
      </c>
      <c r="D4032" s="157" t="s">
        <v>8560</v>
      </c>
      <c r="E4032" s="157" t="s">
        <v>656</v>
      </c>
    </row>
    <row r="4033" spans="1:5" x14ac:dyDescent="0.2">
      <c r="A4033" s="157" t="s">
        <v>610</v>
      </c>
      <c r="B4033" s="159" t="s">
        <v>8575</v>
      </c>
      <c r="C4033" s="157" t="s">
        <v>1344</v>
      </c>
      <c r="D4033" s="157" t="s">
        <v>8560</v>
      </c>
      <c r="E4033" s="157" t="s">
        <v>656</v>
      </c>
    </row>
    <row r="4034" spans="1:5" x14ac:dyDescent="0.2">
      <c r="A4034" s="157" t="s">
        <v>610</v>
      </c>
      <c r="B4034" s="159" t="s">
        <v>8576</v>
      </c>
      <c r="C4034" s="157" t="s">
        <v>8577</v>
      </c>
      <c r="D4034" s="157" t="s">
        <v>8560</v>
      </c>
      <c r="E4034" s="157" t="s">
        <v>613</v>
      </c>
    </row>
    <row r="4035" spans="1:5" x14ac:dyDescent="0.2">
      <c r="A4035" s="157" t="s">
        <v>610</v>
      </c>
      <c r="B4035" s="159" t="s">
        <v>8578</v>
      </c>
      <c r="C4035" s="157" t="s">
        <v>8579</v>
      </c>
      <c r="D4035" s="157" t="s">
        <v>8560</v>
      </c>
      <c r="E4035" s="157" t="s">
        <v>656</v>
      </c>
    </row>
    <row r="4036" spans="1:5" x14ac:dyDescent="0.2">
      <c r="A4036" s="157" t="s">
        <v>610</v>
      </c>
      <c r="B4036" s="159" t="s">
        <v>8580</v>
      </c>
      <c r="C4036" s="157" t="s">
        <v>8581</v>
      </c>
      <c r="D4036" s="157" t="s">
        <v>8560</v>
      </c>
      <c r="E4036" s="157" t="s">
        <v>613</v>
      </c>
    </row>
    <row r="4037" spans="1:5" x14ac:dyDescent="0.2">
      <c r="A4037" s="157" t="s">
        <v>610</v>
      </c>
      <c r="B4037" s="159" t="s">
        <v>8582</v>
      </c>
      <c r="C4037" s="157" t="s">
        <v>8583</v>
      </c>
      <c r="D4037" s="157" t="s">
        <v>8560</v>
      </c>
      <c r="E4037" s="157" t="s">
        <v>656</v>
      </c>
    </row>
    <row r="4038" spans="1:5" x14ac:dyDescent="0.2">
      <c r="A4038" s="157" t="s">
        <v>610</v>
      </c>
      <c r="B4038" s="159" t="s">
        <v>8584</v>
      </c>
      <c r="C4038" s="157" t="s">
        <v>8585</v>
      </c>
      <c r="D4038" s="157" t="s">
        <v>8560</v>
      </c>
      <c r="E4038" s="157" t="s">
        <v>613</v>
      </c>
    </row>
    <row r="4039" spans="1:5" x14ac:dyDescent="0.2">
      <c r="A4039" s="157" t="s">
        <v>610</v>
      </c>
      <c r="B4039" s="159" t="s">
        <v>8586</v>
      </c>
      <c r="C4039" s="157" t="s">
        <v>8587</v>
      </c>
      <c r="D4039" s="157" t="s">
        <v>8560</v>
      </c>
      <c r="E4039" s="157" t="s">
        <v>656</v>
      </c>
    </row>
    <row r="4040" spans="1:5" x14ac:dyDescent="0.2">
      <c r="A4040" s="157" t="s">
        <v>610</v>
      </c>
      <c r="B4040" s="159" t="s">
        <v>8588</v>
      </c>
      <c r="C4040" s="157" t="s">
        <v>8589</v>
      </c>
      <c r="D4040" s="157" t="s">
        <v>8560</v>
      </c>
      <c r="E4040" s="157" t="s">
        <v>666</v>
      </c>
    </row>
    <row r="4041" spans="1:5" x14ac:dyDescent="0.2">
      <c r="A4041" s="157" t="s">
        <v>610</v>
      </c>
      <c r="B4041" s="159" t="s">
        <v>8590</v>
      </c>
      <c r="C4041" s="157" t="s">
        <v>8591</v>
      </c>
      <c r="D4041" s="157" t="s">
        <v>8560</v>
      </c>
      <c r="E4041" s="157" t="s">
        <v>656</v>
      </c>
    </row>
    <row r="4042" spans="1:5" x14ac:dyDescent="0.2">
      <c r="A4042" s="157" t="s">
        <v>610</v>
      </c>
      <c r="B4042" s="159" t="s">
        <v>8592</v>
      </c>
      <c r="C4042" s="157" t="s">
        <v>8593</v>
      </c>
      <c r="D4042" s="157" t="s">
        <v>8560</v>
      </c>
      <c r="E4042" s="157" t="s">
        <v>613</v>
      </c>
    </row>
    <row r="4043" spans="1:5" x14ac:dyDescent="0.2">
      <c r="A4043" s="157" t="s">
        <v>610</v>
      </c>
      <c r="B4043" s="159" t="s">
        <v>8594</v>
      </c>
      <c r="C4043" s="157" t="s">
        <v>8595</v>
      </c>
      <c r="D4043" s="157" t="s">
        <v>8596</v>
      </c>
      <c r="E4043" s="157" t="s">
        <v>613</v>
      </c>
    </row>
    <row r="4044" spans="1:5" x14ac:dyDescent="0.2">
      <c r="A4044" s="157" t="s">
        <v>610</v>
      </c>
      <c r="B4044" s="159" t="s">
        <v>8597</v>
      </c>
      <c r="C4044" s="157" t="s">
        <v>680</v>
      </c>
      <c r="D4044" s="157" t="s">
        <v>8596</v>
      </c>
      <c r="E4044" s="157" t="s">
        <v>656</v>
      </c>
    </row>
    <row r="4045" spans="1:5" x14ac:dyDescent="0.2">
      <c r="A4045" s="157" t="s">
        <v>610</v>
      </c>
      <c r="B4045" s="159" t="s">
        <v>8598</v>
      </c>
      <c r="C4045" s="157" t="s">
        <v>683</v>
      </c>
      <c r="D4045" s="157" t="s">
        <v>8596</v>
      </c>
      <c r="E4045" s="157" t="s">
        <v>656</v>
      </c>
    </row>
    <row r="4046" spans="1:5" x14ac:dyDescent="0.2">
      <c r="A4046" s="157" t="s">
        <v>610</v>
      </c>
      <c r="B4046" s="159" t="s">
        <v>8599</v>
      </c>
      <c r="C4046" s="157" t="s">
        <v>685</v>
      </c>
      <c r="D4046" s="157" t="s">
        <v>8596</v>
      </c>
      <c r="E4046" s="157" t="s">
        <v>656</v>
      </c>
    </row>
    <row r="4047" spans="1:5" x14ac:dyDescent="0.2">
      <c r="A4047" s="157" t="s">
        <v>610</v>
      </c>
      <c r="B4047" s="159" t="s">
        <v>8600</v>
      </c>
      <c r="C4047" s="157" t="s">
        <v>687</v>
      </c>
      <c r="D4047" s="157" t="s">
        <v>8601</v>
      </c>
      <c r="E4047" s="157" t="s">
        <v>656</v>
      </c>
    </row>
    <row r="4048" spans="1:5" x14ac:dyDescent="0.2">
      <c r="A4048" s="157" t="s">
        <v>610</v>
      </c>
      <c r="B4048" s="159" t="s">
        <v>8602</v>
      </c>
      <c r="C4048" s="157" t="s">
        <v>739</v>
      </c>
      <c r="D4048" s="157" t="s">
        <v>8601</v>
      </c>
      <c r="E4048" s="157" t="s">
        <v>656</v>
      </c>
    </row>
    <row r="4049" spans="1:5" x14ac:dyDescent="0.2">
      <c r="A4049" s="157" t="s">
        <v>610</v>
      </c>
      <c r="B4049" s="159" t="s">
        <v>8603</v>
      </c>
      <c r="C4049" s="157" t="s">
        <v>690</v>
      </c>
      <c r="D4049" s="157" t="s">
        <v>8604</v>
      </c>
      <c r="E4049" s="157" t="s">
        <v>656</v>
      </c>
    </row>
    <row r="4050" spans="1:5" x14ac:dyDescent="0.2">
      <c r="A4050" s="157" t="s">
        <v>610</v>
      </c>
      <c r="B4050" s="159" t="s">
        <v>8605</v>
      </c>
      <c r="C4050" s="157" t="s">
        <v>693</v>
      </c>
      <c r="D4050" s="157" t="s">
        <v>8604</v>
      </c>
      <c r="E4050" s="157" t="s">
        <v>656</v>
      </c>
    </row>
    <row r="4051" spans="1:5" x14ac:dyDescent="0.2">
      <c r="A4051" s="157" t="s">
        <v>610</v>
      </c>
      <c r="B4051" s="159" t="s">
        <v>8606</v>
      </c>
      <c r="C4051" s="157" t="s">
        <v>8559</v>
      </c>
      <c r="D4051" s="157" t="s">
        <v>8607</v>
      </c>
      <c r="E4051" s="157" t="s">
        <v>613</v>
      </c>
    </row>
    <row r="4052" spans="1:5" x14ac:dyDescent="0.2">
      <c r="A4052" s="157" t="s">
        <v>610</v>
      </c>
      <c r="B4052" s="159" t="s">
        <v>8608</v>
      </c>
      <c r="C4052" s="157" t="s">
        <v>8570</v>
      </c>
      <c r="D4052" s="157" t="s">
        <v>8607</v>
      </c>
      <c r="E4052" s="157" t="s">
        <v>613</v>
      </c>
    </row>
    <row r="4053" spans="1:5" x14ac:dyDescent="0.2">
      <c r="A4053" s="157" t="s">
        <v>610</v>
      </c>
      <c r="B4053" s="159" t="s">
        <v>8609</v>
      </c>
      <c r="C4053" s="157" t="s">
        <v>8577</v>
      </c>
      <c r="D4053" s="157" t="s">
        <v>8610</v>
      </c>
      <c r="E4053" s="157" t="s">
        <v>656</v>
      </c>
    </row>
    <row r="4054" spans="1:5" x14ac:dyDescent="0.2">
      <c r="A4054" s="157" t="s">
        <v>610</v>
      </c>
      <c r="B4054" s="159" t="s">
        <v>8611</v>
      </c>
      <c r="C4054" s="157" t="s">
        <v>685</v>
      </c>
      <c r="D4054" s="157" t="s">
        <v>8612</v>
      </c>
      <c r="E4054" s="157" t="s">
        <v>656</v>
      </c>
    </row>
    <row r="4055" spans="1:5" x14ac:dyDescent="0.2">
      <c r="A4055" s="157" t="s">
        <v>610</v>
      </c>
      <c r="B4055" s="159" t="s">
        <v>8613</v>
      </c>
      <c r="C4055" s="157" t="s">
        <v>687</v>
      </c>
      <c r="D4055" s="157" t="s">
        <v>8614</v>
      </c>
      <c r="E4055" s="157" t="s">
        <v>656</v>
      </c>
    </row>
    <row r="4056" spans="1:5" x14ac:dyDescent="0.2">
      <c r="A4056" s="157" t="s">
        <v>610</v>
      </c>
      <c r="B4056" s="159" t="s">
        <v>8615</v>
      </c>
      <c r="C4056" s="157" t="s">
        <v>739</v>
      </c>
      <c r="D4056" s="157" t="s">
        <v>8614</v>
      </c>
      <c r="E4056" s="157" t="s">
        <v>656</v>
      </c>
    </row>
    <row r="4057" spans="1:5" x14ac:dyDescent="0.2">
      <c r="A4057" s="157" t="s">
        <v>610</v>
      </c>
      <c r="B4057" s="159" t="s">
        <v>8616</v>
      </c>
      <c r="C4057" s="157" t="s">
        <v>693</v>
      </c>
      <c r="D4057" s="157" t="s">
        <v>8617</v>
      </c>
      <c r="E4057" s="157" t="s">
        <v>656</v>
      </c>
    </row>
    <row r="4058" spans="1:5" x14ac:dyDescent="0.2">
      <c r="A4058" s="157" t="s">
        <v>610</v>
      </c>
      <c r="B4058" s="159" t="s">
        <v>8618</v>
      </c>
      <c r="C4058" s="157" t="s">
        <v>8619</v>
      </c>
      <c r="D4058" s="157" t="s">
        <v>8620</v>
      </c>
      <c r="E4058" s="157" t="s">
        <v>8621</v>
      </c>
    </row>
    <row r="4059" spans="1:5" x14ac:dyDescent="0.2">
      <c r="A4059" s="157" t="s">
        <v>610</v>
      </c>
      <c r="B4059" s="159" t="s">
        <v>8622</v>
      </c>
      <c r="C4059" s="157" t="s">
        <v>8623</v>
      </c>
      <c r="D4059" s="157" t="s">
        <v>8620</v>
      </c>
      <c r="E4059" s="157" t="s">
        <v>8621</v>
      </c>
    </row>
    <row r="4060" spans="1:5" x14ac:dyDescent="0.2">
      <c r="A4060" s="157" t="s">
        <v>610</v>
      </c>
      <c r="B4060" s="159" t="s">
        <v>8624</v>
      </c>
      <c r="C4060" s="157" t="s">
        <v>2385</v>
      </c>
      <c r="D4060" s="157" t="s">
        <v>8620</v>
      </c>
      <c r="E4060" s="157" t="s">
        <v>8621</v>
      </c>
    </row>
    <row r="4061" spans="1:5" x14ac:dyDescent="0.2">
      <c r="A4061" s="157" t="s">
        <v>610</v>
      </c>
      <c r="B4061" s="159" t="s">
        <v>8625</v>
      </c>
      <c r="C4061" s="157" t="s">
        <v>8626</v>
      </c>
      <c r="D4061" s="157" t="s">
        <v>8620</v>
      </c>
      <c r="E4061" s="157" t="s">
        <v>666</v>
      </c>
    </row>
    <row r="4062" spans="1:5" x14ac:dyDescent="0.2">
      <c r="A4062" s="157" t="s">
        <v>610</v>
      </c>
      <c r="B4062" s="159" t="s">
        <v>8627</v>
      </c>
      <c r="C4062" s="157" t="s">
        <v>8628</v>
      </c>
      <c r="D4062" s="157" t="s">
        <v>8620</v>
      </c>
      <c r="E4062" s="157" t="s">
        <v>666</v>
      </c>
    </row>
    <row r="4063" spans="1:5" x14ac:dyDescent="0.2">
      <c r="A4063" s="157" t="s">
        <v>610</v>
      </c>
      <c r="B4063" s="159" t="s">
        <v>8629</v>
      </c>
      <c r="C4063" s="157" t="s">
        <v>5477</v>
      </c>
      <c r="D4063" s="157" t="s">
        <v>8620</v>
      </c>
      <c r="E4063" s="157" t="s">
        <v>8621</v>
      </c>
    </row>
    <row r="4064" spans="1:5" x14ac:dyDescent="0.2">
      <c r="A4064" s="157" t="s">
        <v>610</v>
      </c>
      <c r="B4064" s="159" t="s">
        <v>8630</v>
      </c>
      <c r="C4064" s="157" t="s">
        <v>8631</v>
      </c>
      <c r="D4064" s="157" t="s">
        <v>8620</v>
      </c>
      <c r="E4064" s="157" t="s">
        <v>8621</v>
      </c>
    </row>
    <row r="4065" spans="1:5" x14ac:dyDescent="0.2">
      <c r="A4065" s="157" t="s">
        <v>610</v>
      </c>
      <c r="B4065" s="159" t="s">
        <v>8632</v>
      </c>
      <c r="C4065" s="157" t="s">
        <v>8633</v>
      </c>
      <c r="D4065" s="157" t="s">
        <v>8634</v>
      </c>
      <c r="E4065" s="157" t="s">
        <v>666</v>
      </c>
    </row>
    <row r="4066" spans="1:5" x14ac:dyDescent="0.2">
      <c r="A4066" s="157" t="s">
        <v>610</v>
      </c>
      <c r="B4066" s="159" t="s">
        <v>8635</v>
      </c>
      <c r="C4066" s="157" t="s">
        <v>8636</v>
      </c>
      <c r="D4066" s="157" t="s">
        <v>8634</v>
      </c>
      <c r="E4066" s="157" t="s">
        <v>666</v>
      </c>
    </row>
    <row r="4067" spans="1:5" x14ac:dyDescent="0.2">
      <c r="A4067" s="157" t="s">
        <v>610</v>
      </c>
      <c r="B4067" s="159" t="s">
        <v>8637</v>
      </c>
      <c r="C4067" s="157" t="s">
        <v>8638</v>
      </c>
      <c r="D4067" s="157" t="s">
        <v>8634</v>
      </c>
      <c r="E4067" s="157" t="s">
        <v>666</v>
      </c>
    </row>
    <row r="4068" spans="1:5" x14ac:dyDescent="0.2">
      <c r="A4068" s="157" t="s">
        <v>610</v>
      </c>
      <c r="B4068" s="159" t="s">
        <v>8639</v>
      </c>
      <c r="C4068" s="157" t="s">
        <v>8640</v>
      </c>
      <c r="D4068" s="157" t="s">
        <v>8634</v>
      </c>
      <c r="E4068" s="157" t="s">
        <v>8621</v>
      </c>
    </row>
    <row r="4069" spans="1:5" x14ac:dyDescent="0.2">
      <c r="A4069" s="157" t="s">
        <v>610</v>
      </c>
      <c r="B4069" s="159" t="s">
        <v>8641</v>
      </c>
      <c r="C4069" s="157" t="s">
        <v>8642</v>
      </c>
      <c r="D4069" s="157" t="s">
        <v>8634</v>
      </c>
      <c r="E4069" s="157" t="s">
        <v>666</v>
      </c>
    </row>
    <row r="4070" spans="1:5" x14ac:dyDescent="0.2">
      <c r="A4070" s="157" t="s">
        <v>610</v>
      </c>
      <c r="B4070" s="159" t="s">
        <v>8643</v>
      </c>
      <c r="C4070" s="157" t="s">
        <v>8644</v>
      </c>
      <c r="D4070" s="157" t="s">
        <v>8634</v>
      </c>
      <c r="E4070" s="157" t="s">
        <v>8621</v>
      </c>
    </row>
    <row r="4071" spans="1:5" x14ac:dyDescent="0.2">
      <c r="A4071" s="157" t="s">
        <v>610</v>
      </c>
      <c r="B4071" s="159" t="s">
        <v>8645</v>
      </c>
      <c r="C4071" s="157" t="s">
        <v>8646</v>
      </c>
      <c r="D4071" s="157" t="s">
        <v>8634</v>
      </c>
      <c r="E4071" s="157" t="s">
        <v>666</v>
      </c>
    </row>
    <row r="4072" spans="1:5" x14ac:dyDescent="0.2">
      <c r="A4072" s="157" t="s">
        <v>610</v>
      </c>
      <c r="B4072" s="159" t="s">
        <v>8647</v>
      </c>
      <c r="C4072" s="157" t="s">
        <v>8648</v>
      </c>
      <c r="D4072" s="157" t="s">
        <v>8634</v>
      </c>
      <c r="E4072" s="157" t="s">
        <v>656</v>
      </c>
    </row>
    <row r="4073" spans="1:5" x14ac:dyDescent="0.2">
      <c r="A4073" s="157" t="s">
        <v>610</v>
      </c>
      <c r="B4073" s="159" t="s">
        <v>8649</v>
      </c>
      <c r="C4073" s="157" t="s">
        <v>8650</v>
      </c>
      <c r="D4073" s="157" t="s">
        <v>8634</v>
      </c>
      <c r="E4073" s="157" t="s">
        <v>666</v>
      </c>
    </row>
    <row r="4074" spans="1:5" x14ac:dyDescent="0.2">
      <c r="A4074" s="157" t="s">
        <v>610</v>
      </c>
      <c r="B4074" s="159" t="s">
        <v>8651</v>
      </c>
      <c r="C4074" s="157" t="s">
        <v>8652</v>
      </c>
      <c r="D4074" s="157" t="s">
        <v>8634</v>
      </c>
      <c r="E4074" s="157" t="s">
        <v>8621</v>
      </c>
    </row>
    <row r="4075" spans="1:5" x14ac:dyDescent="0.2">
      <c r="A4075" s="157" t="s">
        <v>610</v>
      </c>
      <c r="B4075" s="159" t="s">
        <v>8653</v>
      </c>
      <c r="C4075" s="157" t="s">
        <v>8654</v>
      </c>
      <c r="D4075" s="157" t="s">
        <v>8634</v>
      </c>
      <c r="E4075" s="157" t="s">
        <v>666</v>
      </c>
    </row>
    <row r="4076" spans="1:5" x14ac:dyDescent="0.2">
      <c r="A4076" s="157" t="s">
        <v>610</v>
      </c>
      <c r="B4076" s="159" t="s">
        <v>8655</v>
      </c>
      <c r="C4076" s="157" t="s">
        <v>8656</v>
      </c>
      <c r="D4076" s="157" t="s">
        <v>8634</v>
      </c>
      <c r="E4076" s="157" t="s">
        <v>666</v>
      </c>
    </row>
    <row r="4077" spans="1:5" x14ac:dyDescent="0.2">
      <c r="A4077" s="157" t="s">
        <v>610</v>
      </c>
      <c r="B4077" s="159" t="s">
        <v>8657</v>
      </c>
      <c r="C4077" s="157" t="s">
        <v>8658</v>
      </c>
      <c r="D4077" s="157" t="s">
        <v>8659</v>
      </c>
      <c r="E4077" s="157" t="s">
        <v>666</v>
      </c>
    </row>
    <row r="4078" spans="1:5" x14ac:dyDescent="0.2">
      <c r="A4078" s="157" t="s">
        <v>610</v>
      </c>
      <c r="B4078" s="159" t="s">
        <v>8660</v>
      </c>
      <c r="C4078" s="157" t="s">
        <v>8636</v>
      </c>
      <c r="D4078" s="157" t="s">
        <v>8659</v>
      </c>
      <c r="E4078" s="157" t="s">
        <v>666</v>
      </c>
    </row>
    <row r="4079" spans="1:5" x14ac:dyDescent="0.2">
      <c r="A4079" s="157" t="s">
        <v>610</v>
      </c>
      <c r="B4079" s="159" t="s">
        <v>8661</v>
      </c>
      <c r="C4079" s="157" t="s">
        <v>8662</v>
      </c>
      <c r="D4079" s="157" t="s">
        <v>8659</v>
      </c>
      <c r="E4079" s="157" t="s">
        <v>666</v>
      </c>
    </row>
    <row r="4080" spans="1:5" x14ac:dyDescent="0.2">
      <c r="A4080" s="157" t="s">
        <v>610</v>
      </c>
      <c r="B4080" s="159" t="s">
        <v>8663</v>
      </c>
      <c r="C4080" s="157" t="s">
        <v>8664</v>
      </c>
      <c r="D4080" s="157" t="s">
        <v>8659</v>
      </c>
      <c r="E4080" s="157" t="s">
        <v>666</v>
      </c>
    </row>
    <row r="4081" spans="1:5" x14ac:dyDescent="0.2">
      <c r="A4081" s="157" t="s">
        <v>610</v>
      </c>
      <c r="B4081" s="159" t="s">
        <v>8665</v>
      </c>
      <c r="C4081" s="157" t="s">
        <v>8666</v>
      </c>
      <c r="D4081" s="157" t="s">
        <v>8659</v>
      </c>
      <c r="E4081" s="157" t="s">
        <v>666</v>
      </c>
    </row>
    <row r="4082" spans="1:5" x14ac:dyDescent="0.2">
      <c r="A4082" s="157" t="s">
        <v>610</v>
      </c>
      <c r="B4082" s="159" t="s">
        <v>8667</v>
      </c>
      <c r="C4082" s="157" t="s">
        <v>7603</v>
      </c>
      <c r="D4082" s="157" t="s">
        <v>8659</v>
      </c>
      <c r="E4082" s="157" t="s">
        <v>8621</v>
      </c>
    </row>
    <row r="4083" spans="1:5" x14ac:dyDescent="0.2">
      <c r="A4083" s="157" t="s">
        <v>610</v>
      </c>
      <c r="B4083" s="159" t="s">
        <v>8668</v>
      </c>
      <c r="C4083" s="157" t="s">
        <v>2016</v>
      </c>
      <c r="D4083" s="157" t="s">
        <v>8659</v>
      </c>
      <c r="E4083" s="157" t="s">
        <v>8621</v>
      </c>
    </row>
    <row r="4084" spans="1:5" x14ac:dyDescent="0.2">
      <c r="A4084" s="157" t="s">
        <v>610</v>
      </c>
      <c r="B4084" s="159" t="s">
        <v>8669</v>
      </c>
      <c r="C4084" s="157" t="s">
        <v>2951</v>
      </c>
      <c r="D4084" s="157" t="s">
        <v>8670</v>
      </c>
      <c r="E4084" s="157" t="s">
        <v>666</v>
      </c>
    </row>
    <row r="4085" spans="1:5" x14ac:dyDescent="0.2">
      <c r="A4085" s="157" t="s">
        <v>610</v>
      </c>
      <c r="B4085" s="159" t="s">
        <v>8671</v>
      </c>
      <c r="C4085" s="157" t="s">
        <v>8672</v>
      </c>
      <c r="D4085" s="157" t="s">
        <v>8670</v>
      </c>
      <c r="E4085" s="157" t="s">
        <v>666</v>
      </c>
    </row>
    <row r="4086" spans="1:5" x14ac:dyDescent="0.2">
      <c r="A4086" s="157" t="s">
        <v>610</v>
      </c>
      <c r="B4086" s="159" t="s">
        <v>8673</v>
      </c>
      <c r="C4086" s="157" t="s">
        <v>8674</v>
      </c>
      <c r="D4086" s="157" t="s">
        <v>8670</v>
      </c>
      <c r="E4086" s="157" t="s">
        <v>8621</v>
      </c>
    </row>
    <row r="4087" spans="1:5" x14ac:dyDescent="0.2">
      <c r="A4087" s="157" t="s">
        <v>610</v>
      </c>
      <c r="B4087" s="159" t="s">
        <v>8675</v>
      </c>
      <c r="C4087" s="157" t="s">
        <v>8676</v>
      </c>
      <c r="D4087" s="157" t="s">
        <v>8670</v>
      </c>
      <c r="E4087" s="157" t="s">
        <v>8621</v>
      </c>
    </row>
    <row r="4088" spans="1:5" x14ac:dyDescent="0.2">
      <c r="A4088" s="157" t="s">
        <v>610</v>
      </c>
      <c r="B4088" s="159" t="s">
        <v>8677</v>
      </c>
      <c r="C4088" s="157" t="s">
        <v>8678</v>
      </c>
      <c r="D4088" s="157" t="s">
        <v>8670</v>
      </c>
      <c r="E4088" s="157" t="s">
        <v>666</v>
      </c>
    </row>
    <row r="4089" spans="1:5" x14ac:dyDescent="0.2">
      <c r="A4089" s="157" t="s">
        <v>610</v>
      </c>
      <c r="B4089" s="159" t="s">
        <v>8679</v>
      </c>
      <c r="C4089" s="157" t="s">
        <v>8680</v>
      </c>
      <c r="D4089" s="157" t="s">
        <v>8670</v>
      </c>
      <c r="E4089" s="157" t="s">
        <v>666</v>
      </c>
    </row>
    <row r="4090" spans="1:5" x14ac:dyDescent="0.2">
      <c r="A4090" s="157" t="s">
        <v>610</v>
      </c>
      <c r="B4090" s="159" t="s">
        <v>8681</v>
      </c>
      <c r="C4090" s="157" t="s">
        <v>227</v>
      </c>
      <c r="D4090" s="157" t="s">
        <v>8670</v>
      </c>
      <c r="E4090" s="157" t="s">
        <v>656</v>
      </c>
    </row>
    <row r="4091" spans="1:5" x14ac:dyDescent="0.2">
      <c r="A4091" s="157" t="s">
        <v>610</v>
      </c>
      <c r="B4091" s="159" t="s">
        <v>8682</v>
      </c>
      <c r="C4091" s="157" t="s">
        <v>8683</v>
      </c>
      <c r="D4091" s="157" t="s">
        <v>8670</v>
      </c>
      <c r="E4091" s="157" t="s">
        <v>666</v>
      </c>
    </row>
    <row r="4092" spans="1:5" x14ac:dyDescent="0.2">
      <c r="A4092" s="157" t="s">
        <v>610</v>
      </c>
      <c r="B4092" s="159" t="s">
        <v>8684</v>
      </c>
      <c r="C4092" s="157" t="s">
        <v>8685</v>
      </c>
      <c r="D4092" s="157" t="s">
        <v>8670</v>
      </c>
      <c r="E4092" s="157" t="s">
        <v>666</v>
      </c>
    </row>
    <row r="4093" spans="1:5" x14ac:dyDescent="0.2">
      <c r="A4093" s="157" t="s">
        <v>610</v>
      </c>
      <c r="B4093" s="159" t="s">
        <v>8686</v>
      </c>
      <c r="C4093" s="157" t="s">
        <v>8687</v>
      </c>
      <c r="D4093" s="157" t="s">
        <v>8670</v>
      </c>
      <c r="E4093" s="157" t="s">
        <v>666</v>
      </c>
    </row>
    <row r="4094" spans="1:5" x14ac:dyDescent="0.2">
      <c r="A4094" s="157" t="s">
        <v>610</v>
      </c>
      <c r="B4094" s="159" t="s">
        <v>8688</v>
      </c>
      <c r="C4094" s="157" t="s">
        <v>8689</v>
      </c>
      <c r="D4094" s="157" t="s">
        <v>8690</v>
      </c>
      <c r="E4094" s="157" t="s">
        <v>666</v>
      </c>
    </row>
    <row r="4095" spans="1:5" x14ac:dyDescent="0.2">
      <c r="A4095" s="157" t="s">
        <v>610</v>
      </c>
      <c r="B4095" s="159" t="s">
        <v>8691</v>
      </c>
      <c r="C4095" s="157" t="s">
        <v>8692</v>
      </c>
      <c r="D4095" s="157" t="s">
        <v>8690</v>
      </c>
      <c r="E4095" s="157" t="s">
        <v>666</v>
      </c>
    </row>
    <row r="4096" spans="1:5" x14ac:dyDescent="0.2">
      <c r="A4096" s="157" t="s">
        <v>610</v>
      </c>
      <c r="B4096" s="159" t="s">
        <v>8693</v>
      </c>
      <c r="C4096" s="157" t="s">
        <v>8694</v>
      </c>
      <c r="D4096" s="157" t="s">
        <v>8690</v>
      </c>
      <c r="E4096" s="157" t="s">
        <v>8621</v>
      </c>
    </row>
    <row r="4097" spans="1:5" x14ac:dyDescent="0.2">
      <c r="A4097" s="157" t="s">
        <v>610</v>
      </c>
      <c r="B4097" s="159" t="s">
        <v>8695</v>
      </c>
      <c r="C4097" s="157" t="s">
        <v>8696</v>
      </c>
      <c r="D4097" s="157" t="s">
        <v>8690</v>
      </c>
      <c r="E4097" s="157" t="s">
        <v>8621</v>
      </c>
    </row>
    <row r="4098" spans="1:5" x14ac:dyDescent="0.2">
      <c r="A4098" s="157" t="s">
        <v>610</v>
      </c>
      <c r="B4098" s="159" t="s">
        <v>8697</v>
      </c>
      <c r="C4098" s="157" t="s">
        <v>8698</v>
      </c>
      <c r="D4098" s="157" t="s">
        <v>8699</v>
      </c>
      <c r="E4098" s="157" t="s">
        <v>666</v>
      </c>
    </row>
    <row r="4099" spans="1:5" x14ac:dyDescent="0.2">
      <c r="A4099" s="157" t="s">
        <v>610</v>
      </c>
      <c r="B4099" s="159" t="s">
        <v>8700</v>
      </c>
      <c r="C4099" s="157" t="s">
        <v>8701</v>
      </c>
      <c r="D4099" s="157" t="s">
        <v>8699</v>
      </c>
      <c r="E4099" s="157" t="s">
        <v>8621</v>
      </c>
    </row>
    <row r="4100" spans="1:5" x14ac:dyDescent="0.2">
      <c r="A4100" s="157" t="s">
        <v>610</v>
      </c>
      <c r="B4100" s="159" t="s">
        <v>8702</v>
      </c>
      <c r="C4100" s="157" t="s">
        <v>8703</v>
      </c>
      <c r="D4100" s="157" t="s">
        <v>8699</v>
      </c>
      <c r="E4100" s="157" t="s">
        <v>666</v>
      </c>
    </row>
    <row r="4101" spans="1:5" x14ac:dyDescent="0.2">
      <c r="A4101" s="157" t="s">
        <v>610</v>
      </c>
      <c r="B4101" s="159" t="s">
        <v>8704</v>
      </c>
      <c r="C4101" s="157" t="s">
        <v>8705</v>
      </c>
      <c r="D4101" s="157" t="s">
        <v>8699</v>
      </c>
      <c r="E4101" s="157" t="s">
        <v>8621</v>
      </c>
    </row>
    <row r="4102" spans="1:5" x14ac:dyDescent="0.2">
      <c r="A4102" s="157" t="s">
        <v>610</v>
      </c>
      <c r="B4102" s="159" t="s">
        <v>8706</v>
      </c>
      <c r="C4102" s="157" t="s">
        <v>8707</v>
      </c>
      <c r="D4102" s="157" t="s">
        <v>8699</v>
      </c>
      <c r="E4102" s="157" t="s">
        <v>8621</v>
      </c>
    </row>
    <row r="4103" spans="1:5" x14ac:dyDescent="0.2">
      <c r="A4103" s="157" t="s">
        <v>610</v>
      </c>
      <c r="B4103" s="159" t="s">
        <v>8708</v>
      </c>
      <c r="C4103" s="157" t="s">
        <v>8709</v>
      </c>
      <c r="D4103" s="157" t="s">
        <v>8699</v>
      </c>
      <c r="E4103" s="157" t="s">
        <v>656</v>
      </c>
    </row>
    <row r="4104" spans="1:5" x14ac:dyDescent="0.2">
      <c r="A4104" s="157" t="s">
        <v>610</v>
      </c>
      <c r="B4104" s="159" t="s">
        <v>8710</v>
      </c>
      <c r="C4104" s="157" t="s">
        <v>8711</v>
      </c>
      <c r="D4104" s="157" t="s">
        <v>8712</v>
      </c>
      <c r="E4104" s="157" t="s">
        <v>666</v>
      </c>
    </row>
    <row r="4105" spans="1:5" x14ac:dyDescent="0.2">
      <c r="A4105" s="157" t="s">
        <v>610</v>
      </c>
      <c r="B4105" s="159" t="s">
        <v>8713</v>
      </c>
      <c r="C4105" s="157" t="s">
        <v>8714</v>
      </c>
      <c r="D4105" s="157" t="s">
        <v>8715</v>
      </c>
      <c r="E4105" s="157" t="s">
        <v>666</v>
      </c>
    </row>
    <row r="4106" spans="1:5" x14ac:dyDescent="0.2">
      <c r="A4106" s="157" t="s">
        <v>610</v>
      </c>
      <c r="B4106" s="159" t="s">
        <v>8716</v>
      </c>
      <c r="C4106" s="157" t="s">
        <v>8717</v>
      </c>
      <c r="D4106" s="157" t="s">
        <v>8715</v>
      </c>
      <c r="E4106" s="157" t="s">
        <v>666</v>
      </c>
    </row>
    <row r="4107" spans="1:5" x14ac:dyDescent="0.2">
      <c r="A4107" s="157" t="s">
        <v>610</v>
      </c>
      <c r="B4107" s="159" t="s">
        <v>8718</v>
      </c>
      <c r="C4107" s="157" t="s">
        <v>8719</v>
      </c>
      <c r="D4107" s="157" t="s">
        <v>8715</v>
      </c>
      <c r="E4107" s="157" t="s">
        <v>666</v>
      </c>
    </row>
    <row r="4108" spans="1:5" x14ac:dyDescent="0.2">
      <c r="A4108" s="157" t="s">
        <v>610</v>
      </c>
      <c r="B4108" s="159" t="s">
        <v>8720</v>
      </c>
      <c r="C4108" s="157" t="s">
        <v>8721</v>
      </c>
      <c r="D4108" s="157" t="s">
        <v>8715</v>
      </c>
      <c r="E4108" s="157" t="s">
        <v>666</v>
      </c>
    </row>
    <row r="4109" spans="1:5" x14ac:dyDescent="0.2">
      <c r="A4109" s="157" t="s">
        <v>610</v>
      </c>
      <c r="B4109" s="159" t="s">
        <v>8722</v>
      </c>
      <c r="C4109" s="157" t="s">
        <v>8723</v>
      </c>
      <c r="D4109" s="157" t="s">
        <v>8715</v>
      </c>
      <c r="E4109" s="157" t="s">
        <v>666</v>
      </c>
    </row>
    <row r="4110" spans="1:5" x14ac:dyDescent="0.2">
      <c r="A4110" s="157" t="s">
        <v>610</v>
      </c>
      <c r="B4110" s="159" t="s">
        <v>8724</v>
      </c>
      <c r="C4110" s="157" t="s">
        <v>8725</v>
      </c>
      <c r="D4110" s="157" t="s">
        <v>8715</v>
      </c>
      <c r="E4110" s="157" t="s">
        <v>666</v>
      </c>
    </row>
    <row r="4111" spans="1:5" x14ac:dyDescent="0.2">
      <c r="A4111" s="157" t="s">
        <v>610</v>
      </c>
      <c r="B4111" s="159" t="s">
        <v>8726</v>
      </c>
      <c r="C4111" s="157" t="s">
        <v>8727</v>
      </c>
      <c r="D4111" s="157" t="s">
        <v>8715</v>
      </c>
      <c r="E4111" s="157" t="s">
        <v>666</v>
      </c>
    </row>
    <row r="4112" spans="1:5" x14ac:dyDescent="0.2">
      <c r="A4112" s="157" t="s">
        <v>610</v>
      </c>
      <c r="B4112" s="159" t="s">
        <v>8728</v>
      </c>
      <c r="C4112" s="157" t="s">
        <v>8729</v>
      </c>
      <c r="D4112" s="157" t="s">
        <v>8715</v>
      </c>
      <c r="E4112" s="157" t="s">
        <v>666</v>
      </c>
    </row>
    <row r="4113" spans="1:5" x14ac:dyDescent="0.2">
      <c r="A4113" s="157" t="s">
        <v>610</v>
      </c>
      <c r="B4113" s="159" t="s">
        <v>8730</v>
      </c>
      <c r="C4113" s="157" t="s">
        <v>8731</v>
      </c>
      <c r="D4113" s="157" t="s">
        <v>8715</v>
      </c>
      <c r="E4113" s="157" t="s">
        <v>666</v>
      </c>
    </row>
    <row r="4114" spans="1:5" x14ac:dyDescent="0.2">
      <c r="A4114" s="157" t="s">
        <v>610</v>
      </c>
      <c r="B4114" s="159" t="s">
        <v>8732</v>
      </c>
      <c r="C4114" s="157" t="s">
        <v>8733</v>
      </c>
      <c r="D4114" s="157" t="s">
        <v>8715</v>
      </c>
      <c r="E4114" s="157" t="s">
        <v>666</v>
      </c>
    </row>
    <row r="4115" spans="1:5" x14ac:dyDescent="0.2">
      <c r="A4115" s="157" t="s">
        <v>610</v>
      </c>
      <c r="B4115" s="159" t="s">
        <v>8734</v>
      </c>
      <c r="C4115" s="157" t="s">
        <v>8735</v>
      </c>
      <c r="D4115" s="157" t="s">
        <v>8715</v>
      </c>
      <c r="E4115" s="157" t="s">
        <v>666</v>
      </c>
    </row>
    <row r="4116" spans="1:5" x14ac:dyDescent="0.2">
      <c r="A4116" s="157" t="s">
        <v>610</v>
      </c>
      <c r="B4116" s="159" t="s">
        <v>8736</v>
      </c>
      <c r="C4116" s="157" t="s">
        <v>8737</v>
      </c>
      <c r="D4116" s="157" t="s">
        <v>8738</v>
      </c>
      <c r="E4116" s="157" t="s">
        <v>8621</v>
      </c>
    </row>
    <row r="4117" spans="1:5" x14ac:dyDescent="0.2">
      <c r="A4117" s="157" t="s">
        <v>610</v>
      </c>
      <c r="B4117" s="159" t="s">
        <v>8739</v>
      </c>
      <c r="C4117" s="157" t="s">
        <v>8740</v>
      </c>
      <c r="D4117" s="157" t="s">
        <v>8741</v>
      </c>
      <c r="E4117" s="157" t="s">
        <v>666</v>
      </c>
    </row>
    <row r="4118" spans="1:5" x14ac:dyDescent="0.2">
      <c r="A4118" s="157" t="s">
        <v>610</v>
      </c>
      <c r="B4118" s="159" t="s">
        <v>8742</v>
      </c>
      <c r="C4118" s="157" t="s">
        <v>8743</v>
      </c>
      <c r="D4118" s="157" t="s">
        <v>8741</v>
      </c>
      <c r="E4118" s="157" t="s">
        <v>666</v>
      </c>
    </row>
    <row r="4119" spans="1:5" x14ac:dyDescent="0.2">
      <c r="A4119" s="157" t="s">
        <v>610</v>
      </c>
      <c r="B4119" s="159" t="s">
        <v>8744</v>
      </c>
      <c r="C4119" s="157" t="s">
        <v>680</v>
      </c>
      <c r="D4119" s="157" t="s">
        <v>8745</v>
      </c>
      <c r="E4119" s="157" t="s">
        <v>656</v>
      </c>
    </row>
    <row r="4120" spans="1:5" x14ac:dyDescent="0.2">
      <c r="A4120" s="157" t="s">
        <v>610</v>
      </c>
      <c r="B4120" s="159" t="s">
        <v>8746</v>
      </c>
      <c r="C4120" s="157" t="s">
        <v>683</v>
      </c>
      <c r="D4120" s="157" t="s">
        <v>8745</v>
      </c>
      <c r="E4120" s="157" t="s">
        <v>656</v>
      </c>
    </row>
    <row r="4121" spans="1:5" x14ac:dyDescent="0.2">
      <c r="A4121" s="157" t="s">
        <v>610</v>
      </c>
      <c r="B4121" s="159" t="s">
        <v>8747</v>
      </c>
      <c r="C4121" s="157" t="s">
        <v>685</v>
      </c>
      <c r="D4121" s="157" t="s">
        <v>8745</v>
      </c>
      <c r="E4121" s="157" t="s">
        <v>656</v>
      </c>
    </row>
    <row r="4122" spans="1:5" x14ac:dyDescent="0.2">
      <c r="A4122" s="157" t="s">
        <v>610</v>
      </c>
      <c r="B4122" s="159" t="s">
        <v>8748</v>
      </c>
      <c r="C4122" s="157" t="s">
        <v>687</v>
      </c>
      <c r="D4122" s="157" t="s">
        <v>8749</v>
      </c>
      <c r="E4122" s="157" t="s">
        <v>656</v>
      </c>
    </row>
    <row r="4123" spans="1:5" x14ac:dyDescent="0.2">
      <c r="A4123" s="157" t="s">
        <v>610</v>
      </c>
      <c r="B4123" s="159" t="s">
        <v>8750</v>
      </c>
      <c r="C4123" s="157" t="s">
        <v>690</v>
      </c>
      <c r="D4123" s="157" t="s">
        <v>8751</v>
      </c>
      <c r="E4123" s="157" t="s">
        <v>656</v>
      </c>
    </row>
    <row r="4124" spans="1:5" x14ac:dyDescent="0.2">
      <c r="A4124" s="157" t="s">
        <v>610</v>
      </c>
      <c r="B4124" s="159" t="s">
        <v>8752</v>
      </c>
      <c r="C4124" s="157" t="s">
        <v>693</v>
      </c>
      <c r="D4124" s="157" t="s">
        <v>8751</v>
      </c>
      <c r="E4124" s="157" t="s">
        <v>656</v>
      </c>
    </row>
    <row r="4125" spans="1:5" x14ac:dyDescent="0.2">
      <c r="A4125" s="157" t="s">
        <v>610</v>
      </c>
      <c r="B4125" s="159" t="s">
        <v>8753</v>
      </c>
      <c r="C4125" s="157" t="s">
        <v>8754</v>
      </c>
      <c r="D4125" s="157" t="s">
        <v>8755</v>
      </c>
      <c r="E4125" s="157" t="s">
        <v>613</v>
      </c>
    </row>
    <row r="4126" spans="1:5" x14ac:dyDescent="0.2">
      <c r="A4126" s="157" t="s">
        <v>610</v>
      </c>
      <c r="B4126" s="159" t="s">
        <v>8756</v>
      </c>
      <c r="C4126" s="157" t="s">
        <v>8757</v>
      </c>
      <c r="D4126" s="157" t="s">
        <v>8755</v>
      </c>
      <c r="E4126" s="157" t="s">
        <v>656</v>
      </c>
    </row>
    <row r="4127" spans="1:5" x14ac:dyDescent="0.2">
      <c r="A4127" s="157" t="s">
        <v>610</v>
      </c>
      <c r="B4127" s="159" t="s">
        <v>8758</v>
      </c>
      <c r="C4127" s="157" t="s">
        <v>8759</v>
      </c>
      <c r="D4127" s="157" t="s">
        <v>8755</v>
      </c>
      <c r="E4127" s="157" t="s">
        <v>656</v>
      </c>
    </row>
    <row r="4128" spans="1:5" x14ac:dyDescent="0.2">
      <c r="A4128" s="157" t="s">
        <v>610</v>
      </c>
      <c r="B4128" s="159" t="s">
        <v>8760</v>
      </c>
      <c r="C4128" s="157" t="s">
        <v>8761</v>
      </c>
      <c r="D4128" s="157" t="s">
        <v>8755</v>
      </c>
      <c r="E4128" s="157" t="s">
        <v>613</v>
      </c>
    </row>
    <row r="4129" spans="1:5" x14ac:dyDescent="0.2">
      <c r="A4129" s="157" t="s">
        <v>610</v>
      </c>
      <c r="B4129" s="159" t="s">
        <v>8762</v>
      </c>
      <c r="C4129" s="157" t="s">
        <v>8763</v>
      </c>
      <c r="D4129" s="157" t="s">
        <v>8755</v>
      </c>
      <c r="E4129" s="157" t="s">
        <v>656</v>
      </c>
    </row>
    <row r="4130" spans="1:5" x14ac:dyDescent="0.2">
      <c r="A4130" s="157" t="s">
        <v>610</v>
      </c>
      <c r="B4130" s="159" t="s">
        <v>8764</v>
      </c>
      <c r="C4130" s="157" t="s">
        <v>8765</v>
      </c>
      <c r="D4130" s="157" t="s">
        <v>8755</v>
      </c>
      <c r="E4130" s="157" t="s">
        <v>656</v>
      </c>
    </row>
    <row r="4131" spans="1:5" x14ac:dyDescent="0.2">
      <c r="A4131" s="157" t="s">
        <v>610</v>
      </c>
      <c r="B4131" s="159" t="s">
        <v>8766</v>
      </c>
      <c r="C4131" s="157" t="s">
        <v>8767</v>
      </c>
      <c r="D4131" s="157" t="s">
        <v>8755</v>
      </c>
      <c r="E4131" s="157" t="s">
        <v>613</v>
      </c>
    </row>
    <row r="4132" spans="1:5" x14ac:dyDescent="0.2">
      <c r="A4132" s="157" t="s">
        <v>610</v>
      </c>
      <c r="B4132" s="159" t="s">
        <v>8768</v>
      </c>
      <c r="C4132" s="157" t="s">
        <v>5452</v>
      </c>
      <c r="D4132" s="157" t="s">
        <v>8755</v>
      </c>
      <c r="E4132" s="157" t="s">
        <v>613</v>
      </c>
    </row>
    <row r="4133" spans="1:5" x14ac:dyDescent="0.2">
      <c r="A4133" s="157" t="s">
        <v>610</v>
      </c>
      <c r="B4133" s="159" t="s">
        <v>8769</v>
      </c>
      <c r="C4133" s="157" t="s">
        <v>8770</v>
      </c>
      <c r="D4133" s="157" t="s">
        <v>8755</v>
      </c>
      <c r="E4133" s="157" t="s">
        <v>613</v>
      </c>
    </row>
    <row r="4134" spans="1:5" x14ac:dyDescent="0.2">
      <c r="A4134" s="157" t="s">
        <v>610</v>
      </c>
      <c r="B4134" s="159" t="s">
        <v>8771</v>
      </c>
      <c r="C4134" s="157" t="s">
        <v>8772</v>
      </c>
      <c r="D4134" s="157" t="s">
        <v>8755</v>
      </c>
      <c r="E4134" s="157" t="s">
        <v>666</v>
      </c>
    </row>
    <row r="4135" spans="1:5" x14ac:dyDescent="0.2">
      <c r="A4135" s="157" t="s">
        <v>610</v>
      </c>
      <c r="B4135" s="159" t="s">
        <v>8773</v>
      </c>
      <c r="C4135" s="157" t="s">
        <v>8774</v>
      </c>
      <c r="D4135" s="157" t="s">
        <v>8755</v>
      </c>
      <c r="E4135" s="157" t="s">
        <v>656</v>
      </c>
    </row>
    <row r="4136" spans="1:5" x14ac:dyDescent="0.2">
      <c r="A4136" s="157" t="s">
        <v>610</v>
      </c>
      <c r="B4136" s="159" t="s">
        <v>8775</v>
      </c>
      <c r="C4136" s="157" t="s">
        <v>5454</v>
      </c>
      <c r="D4136" s="157" t="s">
        <v>8755</v>
      </c>
      <c r="E4136" s="157" t="s">
        <v>613</v>
      </c>
    </row>
    <row r="4137" spans="1:5" x14ac:dyDescent="0.2">
      <c r="A4137" s="157" t="s">
        <v>610</v>
      </c>
      <c r="B4137" s="159" t="s">
        <v>8776</v>
      </c>
      <c r="C4137" s="157" t="s">
        <v>8777</v>
      </c>
      <c r="D4137" s="157" t="s">
        <v>8755</v>
      </c>
      <c r="E4137" s="157" t="s">
        <v>656</v>
      </c>
    </row>
    <row r="4138" spans="1:5" x14ac:dyDescent="0.2">
      <c r="A4138" s="157" t="s">
        <v>610</v>
      </c>
      <c r="B4138" s="159" t="s">
        <v>8778</v>
      </c>
      <c r="C4138" s="157" t="s">
        <v>680</v>
      </c>
      <c r="D4138" s="157" t="s">
        <v>8755</v>
      </c>
      <c r="E4138" s="157" t="s">
        <v>656</v>
      </c>
    </row>
    <row r="4139" spans="1:5" x14ac:dyDescent="0.2">
      <c r="A4139" s="157" t="s">
        <v>610</v>
      </c>
      <c r="B4139" s="159" t="s">
        <v>8779</v>
      </c>
      <c r="C4139" s="157" t="s">
        <v>683</v>
      </c>
      <c r="D4139" s="157" t="s">
        <v>8755</v>
      </c>
      <c r="E4139" s="157" t="s">
        <v>656</v>
      </c>
    </row>
    <row r="4140" spans="1:5" x14ac:dyDescent="0.2">
      <c r="A4140" s="157" t="s">
        <v>610</v>
      </c>
      <c r="B4140" s="159" t="s">
        <v>8780</v>
      </c>
      <c r="C4140" s="157" t="s">
        <v>685</v>
      </c>
      <c r="D4140" s="157" t="s">
        <v>8755</v>
      </c>
      <c r="E4140" s="157" t="s">
        <v>656</v>
      </c>
    </row>
    <row r="4141" spans="1:5" x14ac:dyDescent="0.2">
      <c r="A4141" s="157" t="s">
        <v>610</v>
      </c>
      <c r="B4141" s="159" t="s">
        <v>8781</v>
      </c>
      <c r="C4141" s="157" t="s">
        <v>687</v>
      </c>
      <c r="D4141" s="157" t="s">
        <v>8782</v>
      </c>
      <c r="E4141" s="157" t="s">
        <v>656</v>
      </c>
    </row>
    <row r="4142" spans="1:5" x14ac:dyDescent="0.2">
      <c r="A4142" s="157" t="s">
        <v>610</v>
      </c>
      <c r="B4142" s="159" t="s">
        <v>8783</v>
      </c>
      <c r="C4142" s="157" t="s">
        <v>739</v>
      </c>
      <c r="D4142" s="157" t="s">
        <v>8782</v>
      </c>
      <c r="E4142" s="157" t="s">
        <v>656</v>
      </c>
    </row>
    <row r="4143" spans="1:5" x14ac:dyDescent="0.2">
      <c r="A4143" s="157" t="s">
        <v>610</v>
      </c>
      <c r="B4143" s="159" t="s">
        <v>8784</v>
      </c>
      <c r="C4143" s="157" t="s">
        <v>690</v>
      </c>
      <c r="D4143" s="157" t="s">
        <v>8785</v>
      </c>
      <c r="E4143" s="157" t="s">
        <v>656</v>
      </c>
    </row>
    <row r="4144" spans="1:5" x14ac:dyDescent="0.2">
      <c r="A4144" s="157" t="s">
        <v>610</v>
      </c>
      <c r="B4144" s="159" t="s">
        <v>8786</v>
      </c>
      <c r="C4144" s="157" t="s">
        <v>693</v>
      </c>
      <c r="D4144" s="157" t="s">
        <v>8785</v>
      </c>
      <c r="E4144" s="157" t="s">
        <v>656</v>
      </c>
    </row>
    <row r="4145" spans="1:5" x14ac:dyDescent="0.2">
      <c r="A4145" s="157" t="s">
        <v>610</v>
      </c>
      <c r="B4145" s="159" t="s">
        <v>8787</v>
      </c>
      <c r="C4145" s="157" t="s">
        <v>8788</v>
      </c>
      <c r="D4145" s="157" t="s">
        <v>8789</v>
      </c>
      <c r="E4145" s="157" t="s">
        <v>613</v>
      </c>
    </row>
    <row r="4146" spans="1:5" x14ac:dyDescent="0.2">
      <c r="A4146" s="157" t="s">
        <v>610</v>
      </c>
      <c r="B4146" s="159" t="s">
        <v>8790</v>
      </c>
      <c r="C4146" s="157" t="s">
        <v>8791</v>
      </c>
      <c r="D4146" s="157" t="s">
        <v>8789</v>
      </c>
      <c r="E4146" s="157" t="s">
        <v>656</v>
      </c>
    </row>
    <row r="4147" spans="1:5" x14ac:dyDescent="0.2">
      <c r="A4147" s="157" t="s">
        <v>610</v>
      </c>
      <c r="B4147" s="159" t="s">
        <v>8792</v>
      </c>
      <c r="C4147" s="157" t="s">
        <v>8793</v>
      </c>
      <c r="D4147" s="157" t="s">
        <v>8789</v>
      </c>
      <c r="E4147" s="157" t="s">
        <v>613</v>
      </c>
    </row>
    <row r="4148" spans="1:5" x14ac:dyDescent="0.2">
      <c r="A4148" s="157" t="s">
        <v>610</v>
      </c>
      <c r="B4148" s="159" t="s">
        <v>8794</v>
      </c>
      <c r="C4148" s="157" t="s">
        <v>8795</v>
      </c>
      <c r="D4148" s="157" t="s">
        <v>8789</v>
      </c>
      <c r="E4148" s="157" t="s">
        <v>613</v>
      </c>
    </row>
    <row r="4149" spans="1:5" x14ac:dyDescent="0.2">
      <c r="A4149" s="157" t="s">
        <v>610</v>
      </c>
      <c r="B4149" s="159" t="s">
        <v>8796</v>
      </c>
      <c r="C4149" s="157" t="s">
        <v>8797</v>
      </c>
      <c r="D4149" s="157" t="s">
        <v>8789</v>
      </c>
      <c r="E4149" s="157" t="s">
        <v>656</v>
      </c>
    </row>
    <row r="4150" spans="1:5" x14ac:dyDescent="0.2">
      <c r="A4150" s="157" t="s">
        <v>610</v>
      </c>
      <c r="B4150" s="159" t="s">
        <v>8798</v>
      </c>
      <c r="C4150" s="157" t="s">
        <v>8799</v>
      </c>
      <c r="D4150" s="157" t="s">
        <v>8789</v>
      </c>
      <c r="E4150" s="157" t="s">
        <v>656</v>
      </c>
    </row>
    <row r="4151" spans="1:5" x14ac:dyDescent="0.2">
      <c r="A4151" s="157" t="s">
        <v>610</v>
      </c>
      <c r="B4151" s="159" t="s">
        <v>8800</v>
      </c>
      <c r="C4151" s="157" t="s">
        <v>680</v>
      </c>
      <c r="D4151" s="157" t="s">
        <v>8789</v>
      </c>
      <c r="E4151" s="157" t="s">
        <v>656</v>
      </c>
    </row>
    <row r="4152" spans="1:5" x14ac:dyDescent="0.2">
      <c r="A4152" s="157" t="s">
        <v>610</v>
      </c>
      <c r="B4152" s="159" t="s">
        <v>8801</v>
      </c>
      <c r="C4152" s="157" t="s">
        <v>683</v>
      </c>
      <c r="D4152" s="157" t="s">
        <v>8789</v>
      </c>
      <c r="E4152" s="157" t="s">
        <v>656</v>
      </c>
    </row>
    <row r="4153" spans="1:5" x14ac:dyDescent="0.2">
      <c r="A4153" s="157" t="s">
        <v>610</v>
      </c>
      <c r="B4153" s="159" t="s">
        <v>8802</v>
      </c>
      <c r="C4153" s="157" t="s">
        <v>685</v>
      </c>
      <c r="D4153" s="157" t="s">
        <v>8789</v>
      </c>
      <c r="E4153" s="157" t="s">
        <v>656</v>
      </c>
    </row>
    <row r="4154" spans="1:5" x14ac:dyDescent="0.2">
      <c r="A4154" s="157" t="s">
        <v>610</v>
      </c>
      <c r="B4154" s="159" t="s">
        <v>8803</v>
      </c>
      <c r="C4154" s="157" t="s">
        <v>687</v>
      </c>
      <c r="D4154" s="157" t="s">
        <v>8804</v>
      </c>
      <c r="E4154" s="157" t="s">
        <v>656</v>
      </c>
    </row>
    <row r="4155" spans="1:5" x14ac:dyDescent="0.2">
      <c r="A4155" s="157" t="s">
        <v>610</v>
      </c>
      <c r="B4155" s="159" t="s">
        <v>8805</v>
      </c>
      <c r="C4155" s="157" t="s">
        <v>739</v>
      </c>
      <c r="D4155" s="157" t="s">
        <v>8804</v>
      </c>
      <c r="E4155" s="157" t="s">
        <v>656</v>
      </c>
    </row>
    <row r="4156" spans="1:5" x14ac:dyDescent="0.2">
      <c r="A4156" s="157" t="s">
        <v>610</v>
      </c>
      <c r="B4156" s="159" t="s">
        <v>8806</v>
      </c>
      <c r="C4156" s="157" t="s">
        <v>690</v>
      </c>
      <c r="D4156" s="157" t="s">
        <v>8807</v>
      </c>
      <c r="E4156" s="157" t="s">
        <v>656</v>
      </c>
    </row>
    <row r="4157" spans="1:5" x14ac:dyDescent="0.2">
      <c r="A4157" s="157" t="s">
        <v>610</v>
      </c>
      <c r="B4157" s="159" t="s">
        <v>8808</v>
      </c>
      <c r="C4157" s="157" t="s">
        <v>693</v>
      </c>
      <c r="D4157" s="157" t="s">
        <v>8807</v>
      </c>
      <c r="E4157" s="157" t="s">
        <v>656</v>
      </c>
    </row>
    <row r="4158" spans="1:5" x14ac:dyDescent="0.2">
      <c r="A4158" s="157" t="s">
        <v>610</v>
      </c>
      <c r="B4158" s="159" t="s">
        <v>8809</v>
      </c>
      <c r="C4158" s="157" t="s">
        <v>8810</v>
      </c>
      <c r="D4158" s="157" t="s">
        <v>8811</v>
      </c>
      <c r="E4158" s="157" t="s">
        <v>8812</v>
      </c>
    </row>
    <row r="4159" spans="1:5" x14ac:dyDescent="0.2">
      <c r="A4159" s="157" t="s">
        <v>610</v>
      </c>
      <c r="B4159" s="159" t="s">
        <v>8813</v>
      </c>
      <c r="C4159" s="157" t="s">
        <v>8814</v>
      </c>
      <c r="D4159" s="157" t="s">
        <v>8811</v>
      </c>
      <c r="E4159" s="157" t="s">
        <v>8812</v>
      </c>
    </row>
    <row r="4160" spans="1:5" x14ac:dyDescent="0.2">
      <c r="A4160" s="157" t="s">
        <v>610</v>
      </c>
      <c r="B4160" s="159" t="s">
        <v>8815</v>
      </c>
      <c r="C4160" s="157" t="s">
        <v>664</v>
      </c>
      <c r="D4160" s="157" t="s">
        <v>8816</v>
      </c>
      <c r="E4160" s="157" t="s">
        <v>666</v>
      </c>
    </row>
    <row r="4161" spans="1:5" x14ac:dyDescent="0.2">
      <c r="A4161" s="157" t="s">
        <v>610</v>
      </c>
      <c r="B4161" s="159" t="s">
        <v>8817</v>
      </c>
      <c r="C4161" s="157" t="s">
        <v>8818</v>
      </c>
      <c r="D4161" s="157" t="s">
        <v>8816</v>
      </c>
      <c r="E4161" s="157" t="s">
        <v>666</v>
      </c>
    </row>
    <row r="4162" spans="1:5" x14ac:dyDescent="0.2">
      <c r="A4162" s="157" t="s">
        <v>610</v>
      </c>
      <c r="B4162" s="159" t="s">
        <v>8819</v>
      </c>
      <c r="C4162" s="157" t="s">
        <v>8820</v>
      </c>
      <c r="D4162" s="157" t="s">
        <v>8816</v>
      </c>
      <c r="E4162" s="157" t="s">
        <v>666</v>
      </c>
    </row>
    <row r="4163" spans="1:5" x14ac:dyDescent="0.2">
      <c r="A4163" s="157" t="s">
        <v>610</v>
      </c>
      <c r="B4163" s="159" t="s">
        <v>8821</v>
      </c>
      <c r="C4163" s="157" t="s">
        <v>8822</v>
      </c>
      <c r="D4163" s="157" t="s">
        <v>8816</v>
      </c>
      <c r="E4163" s="157" t="s">
        <v>666</v>
      </c>
    </row>
    <row r="4164" spans="1:5" x14ac:dyDescent="0.2">
      <c r="A4164" s="157" t="s">
        <v>610</v>
      </c>
      <c r="B4164" s="159" t="s">
        <v>8823</v>
      </c>
      <c r="C4164" s="157" t="s">
        <v>8824</v>
      </c>
      <c r="D4164" s="157" t="s">
        <v>8816</v>
      </c>
      <c r="E4164" s="157" t="s">
        <v>666</v>
      </c>
    </row>
    <row r="4165" spans="1:5" x14ac:dyDescent="0.2">
      <c r="A4165" s="157" t="s">
        <v>610</v>
      </c>
      <c r="B4165" s="159" t="s">
        <v>8825</v>
      </c>
      <c r="C4165" s="157" t="s">
        <v>8826</v>
      </c>
      <c r="D4165" s="157" t="s">
        <v>8827</v>
      </c>
      <c r="E4165" s="157" t="s">
        <v>656</v>
      </c>
    </row>
    <row r="4166" spans="1:5" x14ac:dyDescent="0.2">
      <c r="A4166" s="157" t="s">
        <v>610</v>
      </c>
      <c r="B4166" s="159" t="s">
        <v>8828</v>
      </c>
      <c r="C4166" s="157" t="s">
        <v>8829</v>
      </c>
      <c r="D4166" s="157" t="s">
        <v>8827</v>
      </c>
      <c r="E4166" s="157" t="s">
        <v>8812</v>
      </c>
    </row>
    <row r="4167" spans="1:5" x14ac:dyDescent="0.2">
      <c r="A4167" s="157" t="s">
        <v>610</v>
      </c>
      <c r="B4167" s="159" t="s">
        <v>8830</v>
      </c>
      <c r="C4167" s="157" t="s">
        <v>8831</v>
      </c>
      <c r="D4167" s="157" t="s">
        <v>8827</v>
      </c>
      <c r="E4167" s="157" t="s">
        <v>666</v>
      </c>
    </row>
    <row r="4168" spans="1:5" x14ac:dyDescent="0.2">
      <c r="A4168" s="157" t="s">
        <v>610</v>
      </c>
      <c r="B4168" s="159" t="s">
        <v>8832</v>
      </c>
      <c r="C4168" s="157" t="s">
        <v>8833</v>
      </c>
      <c r="D4168" s="157" t="s">
        <v>8827</v>
      </c>
      <c r="E4168" s="157" t="s">
        <v>8812</v>
      </c>
    </row>
    <row r="4169" spans="1:5" x14ac:dyDescent="0.2">
      <c r="A4169" s="157" t="s">
        <v>610</v>
      </c>
      <c r="B4169" s="159" t="s">
        <v>8834</v>
      </c>
      <c r="C4169" s="157" t="s">
        <v>683</v>
      </c>
      <c r="D4169" s="157" t="s">
        <v>8835</v>
      </c>
      <c r="E4169" s="157" t="s">
        <v>656</v>
      </c>
    </row>
    <row r="4170" spans="1:5" x14ac:dyDescent="0.2">
      <c r="A4170" s="157" t="s">
        <v>610</v>
      </c>
      <c r="B4170" s="159" t="s">
        <v>8836</v>
      </c>
      <c r="C4170" s="157" t="s">
        <v>685</v>
      </c>
      <c r="D4170" s="157" t="s">
        <v>8835</v>
      </c>
      <c r="E4170" s="157" t="s">
        <v>656</v>
      </c>
    </row>
    <row r="4171" spans="1:5" x14ac:dyDescent="0.2">
      <c r="A4171" s="157" t="s">
        <v>610</v>
      </c>
      <c r="B4171" s="159" t="s">
        <v>8837</v>
      </c>
      <c r="C4171" s="157" t="s">
        <v>687</v>
      </c>
      <c r="D4171" s="157" t="s">
        <v>8838</v>
      </c>
      <c r="E4171" s="157" t="s">
        <v>656</v>
      </c>
    </row>
    <row r="4172" spans="1:5" x14ac:dyDescent="0.2">
      <c r="A4172" s="157" t="s">
        <v>610</v>
      </c>
      <c r="B4172" s="159" t="s">
        <v>8839</v>
      </c>
      <c r="C4172" s="157" t="s">
        <v>690</v>
      </c>
      <c r="D4172" s="157" t="s">
        <v>8840</v>
      </c>
      <c r="E4172" s="157" t="s">
        <v>656</v>
      </c>
    </row>
    <row r="4173" spans="1:5" x14ac:dyDescent="0.2">
      <c r="A4173" s="157" t="s">
        <v>610</v>
      </c>
      <c r="B4173" s="159" t="s">
        <v>8841</v>
      </c>
      <c r="C4173" s="157" t="s">
        <v>693</v>
      </c>
      <c r="D4173" s="157" t="s">
        <v>8840</v>
      </c>
      <c r="E4173" s="157" t="s">
        <v>656</v>
      </c>
    </row>
    <row r="4174" spans="1:5" x14ac:dyDescent="0.2">
      <c r="A4174" s="157" t="s">
        <v>610</v>
      </c>
      <c r="B4174" s="159" t="s">
        <v>8842</v>
      </c>
      <c r="C4174" s="157" t="s">
        <v>8843</v>
      </c>
      <c r="D4174" s="157" t="s">
        <v>8844</v>
      </c>
      <c r="E4174" s="157" t="s">
        <v>656</v>
      </c>
    </row>
    <row r="4175" spans="1:5" x14ac:dyDescent="0.2">
      <c r="A4175" s="157" t="s">
        <v>610</v>
      </c>
      <c r="B4175" s="159" t="s">
        <v>8845</v>
      </c>
      <c r="C4175" s="157" t="s">
        <v>8846</v>
      </c>
      <c r="D4175" s="157" t="s">
        <v>8847</v>
      </c>
      <c r="E4175" s="157" t="s">
        <v>656</v>
      </c>
    </row>
    <row r="4176" spans="1:5" x14ac:dyDescent="0.2">
      <c r="A4176" s="157" t="s">
        <v>610</v>
      </c>
      <c r="B4176" s="159" t="s">
        <v>8848</v>
      </c>
      <c r="C4176" s="157" t="s">
        <v>685</v>
      </c>
      <c r="D4176" s="157" t="s">
        <v>8849</v>
      </c>
      <c r="E4176" s="157" t="s">
        <v>656</v>
      </c>
    </row>
    <row r="4177" spans="1:5" x14ac:dyDescent="0.2">
      <c r="A4177" s="157" t="s">
        <v>610</v>
      </c>
      <c r="B4177" s="159" t="s">
        <v>8850</v>
      </c>
      <c r="C4177" s="157" t="s">
        <v>8851</v>
      </c>
      <c r="D4177" s="157" t="s">
        <v>8852</v>
      </c>
      <c r="E4177" s="157" t="s">
        <v>656</v>
      </c>
    </row>
    <row r="4178" spans="1:5" x14ac:dyDescent="0.2">
      <c r="A4178" s="157" t="s">
        <v>610</v>
      </c>
      <c r="B4178" s="159" t="s">
        <v>8853</v>
      </c>
      <c r="C4178" s="157" t="s">
        <v>8854</v>
      </c>
      <c r="D4178" s="157" t="s">
        <v>8852</v>
      </c>
      <c r="E4178" s="157" t="s">
        <v>656</v>
      </c>
    </row>
    <row r="4179" spans="1:5" x14ac:dyDescent="0.2">
      <c r="A4179" s="157" t="s">
        <v>610</v>
      </c>
      <c r="B4179" s="159" t="s">
        <v>8855</v>
      </c>
      <c r="C4179" s="157" t="s">
        <v>8856</v>
      </c>
      <c r="D4179" s="157" t="s">
        <v>8852</v>
      </c>
      <c r="E4179" s="157" t="s">
        <v>656</v>
      </c>
    </row>
    <row r="4180" spans="1:5" x14ac:dyDescent="0.2">
      <c r="A4180" s="157" t="s">
        <v>610</v>
      </c>
      <c r="B4180" s="159" t="s">
        <v>8857</v>
      </c>
      <c r="C4180" s="157" t="s">
        <v>680</v>
      </c>
      <c r="D4180" s="157" t="s">
        <v>8852</v>
      </c>
      <c r="E4180" s="157" t="s">
        <v>656</v>
      </c>
    </row>
    <row r="4181" spans="1:5" x14ac:dyDescent="0.2">
      <c r="A4181" s="157" t="s">
        <v>610</v>
      </c>
      <c r="B4181" s="159" t="s">
        <v>8858</v>
      </c>
      <c r="C4181" s="157" t="s">
        <v>683</v>
      </c>
      <c r="D4181" s="157" t="s">
        <v>8852</v>
      </c>
      <c r="E4181" s="157" t="s">
        <v>656</v>
      </c>
    </row>
    <row r="4182" spans="1:5" x14ac:dyDescent="0.2">
      <c r="A4182" s="157" t="s">
        <v>610</v>
      </c>
      <c r="B4182" s="159" t="s">
        <v>8859</v>
      </c>
      <c r="C4182" s="157" t="s">
        <v>687</v>
      </c>
      <c r="D4182" s="157" t="s">
        <v>8860</v>
      </c>
      <c r="E4182" s="157" t="s">
        <v>656</v>
      </c>
    </row>
    <row r="4183" spans="1:5" x14ac:dyDescent="0.2">
      <c r="A4183" s="157" t="s">
        <v>610</v>
      </c>
      <c r="B4183" s="159" t="s">
        <v>8861</v>
      </c>
      <c r="C4183" s="157" t="s">
        <v>739</v>
      </c>
      <c r="D4183" s="157" t="s">
        <v>8860</v>
      </c>
      <c r="E4183" s="157" t="s">
        <v>656</v>
      </c>
    </row>
    <row r="4184" spans="1:5" x14ac:dyDescent="0.2">
      <c r="A4184" s="157" t="s">
        <v>610</v>
      </c>
      <c r="B4184" s="159" t="s">
        <v>8862</v>
      </c>
      <c r="C4184" s="157" t="s">
        <v>690</v>
      </c>
      <c r="D4184" s="157" t="s">
        <v>8863</v>
      </c>
      <c r="E4184" s="157" t="s">
        <v>656</v>
      </c>
    </row>
    <row r="4185" spans="1:5" x14ac:dyDescent="0.2">
      <c r="A4185" s="157" t="s">
        <v>610</v>
      </c>
      <c r="B4185" s="159" t="s">
        <v>8864</v>
      </c>
      <c r="C4185" s="157" t="s">
        <v>693</v>
      </c>
      <c r="D4185" s="157" t="s">
        <v>8863</v>
      </c>
      <c r="E4185" s="157" t="s">
        <v>656</v>
      </c>
    </row>
    <row r="4186" spans="1:5" x14ac:dyDescent="0.2">
      <c r="A4186" s="157" t="s">
        <v>610</v>
      </c>
      <c r="B4186" s="159" t="s">
        <v>8865</v>
      </c>
      <c r="C4186" s="157" t="s">
        <v>8866</v>
      </c>
      <c r="D4186" s="157" t="s">
        <v>8867</v>
      </c>
      <c r="E4186" s="157" t="s">
        <v>666</v>
      </c>
    </row>
    <row r="4187" spans="1:5" x14ac:dyDescent="0.2">
      <c r="A4187" s="157" t="s">
        <v>610</v>
      </c>
      <c r="B4187" s="159" t="s">
        <v>8868</v>
      </c>
      <c r="C4187" s="157" t="s">
        <v>8869</v>
      </c>
      <c r="D4187" s="157" t="s">
        <v>8867</v>
      </c>
      <c r="E4187" s="157" t="s">
        <v>666</v>
      </c>
    </row>
    <row r="4188" spans="1:5" x14ac:dyDescent="0.2">
      <c r="A4188" s="157" t="s">
        <v>610</v>
      </c>
      <c r="B4188" s="159" t="s">
        <v>8870</v>
      </c>
      <c r="C4188" s="157" t="s">
        <v>8623</v>
      </c>
      <c r="D4188" s="157" t="s">
        <v>8867</v>
      </c>
      <c r="E4188" s="157" t="s">
        <v>666</v>
      </c>
    </row>
    <row r="4189" spans="1:5" x14ac:dyDescent="0.2">
      <c r="A4189" s="157" t="s">
        <v>610</v>
      </c>
      <c r="B4189" s="159" t="s">
        <v>8871</v>
      </c>
      <c r="C4189" s="157" t="s">
        <v>8872</v>
      </c>
      <c r="D4189" s="157" t="s">
        <v>8867</v>
      </c>
      <c r="E4189" s="157" t="s">
        <v>666</v>
      </c>
    </row>
    <row r="4190" spans="1:5" x14ac:dyDescent="0.2">
      <c r="A4190" s="157" t="s">
        <v>610</v>
      </c>
      <c r="B4190" s="159" t="s">
        <v>8873</v>
      </c>
      <c r="C4190" s="157" t="s">
        <v>1784</v>
      </c>
      <c r="D4190" s="157" t="s">
        <v>8867</v>
      </c>
      <c r="E4190" s="157" t="s">
        <v>666</v>
      </c>
    </row>
    <row r="4191" spans="1:5" x14ac:dyDescent="0.2">
      <c r="A4191" s="157" t="s">
        <v>610</v>
      </c>
      <c r="B4191" s="159" t="s">
        <v>8874</v>
      </c>
      <c r="C4191" s="157" t="s">
        <v>8875</v>
      </c>
      <c r="D4191" s="157" t="s">
        <v>8867</v>
      </c>
      <c r="E4191" s="157" t="s">
        <v>8876</v>
      </c>
    </row>
    <row r="4192" spans="1:5" x14ac:dyDescent="0.2">
      <c r="A4192" s="157" t="s">
        <v>610</v>
      </c>
      <c r="B4192" s="159" t="s">
        <v>8877</v>
      </c>
      <c r="C4192" s="157" t="s">
        <v>8878</v>
      </c>
      <c r="D4192" s="157" t="s">
        <v>8867</v>
      </c>
      <c r="E4192" s="157" t="s">
        <v>666</v>
      </c>
    </row>
    <row r="4193" spans="1:5" x14ac:dyDescent="0.2">
      <c r="A4193" s="157" t="s">
        <v>610</v>
      </c>
      <c r="B4193" s="159" t="s">
        <v>8879</v>
      </c>
      <c r="C4193" s="157" t="s">
        <v>8880</v>
      </c>
      <c r="D4193" s="157" t="s">
        <v>8867</v>
      </c>
      <c r="E4193" s="157" t="s">
        <v>666</v>
      </c>
    </row>
    <row r="4194" spans="1:5" x14ac:dyDescent="0.2">
      <c r="A4194" s="157" t="s">
        <v>610</v>
      </c>
      <c r="B4194" s="159" t="s">
        <v>8881</v>
      </c>
      <c r="C4194" s="157" t="s">
        <v>8882</v>
      </c>
      <c r="D4194" s="157" t="s">
        <v>8867</v>
      </c>
      <c r="E4194" s="157" t="s">
        <v>666</v>
      </c>
    </row>
    <row r="4195" spans="1:5" x14ac:dyDescent="0.2">
      <c r="A4195" s="157" t="s">
        <v>610</v>
      </c>
      <c r="B4195" s="159" t="s">
        <v>8883</v>
      </c>
      <c r="C4195" s="157" t="s">
        <v>8884</v>
      </c>
      <c r="D4195" s="157" t="s">
        <v>8867</v>
      </c>
      <c r="E4195" s="157" t="s">
        <v>666</v>
      </c>
    </row>
    <row r="4196" spans="1:5" x14ac:dyDescent="0.2">
      <c r="A4196" s="157" t="s">
        <v>610</v>
      </c>
      <c r="B4196" s="159" t="s">
        <v>8885</v>
      </c>
      <c r="C4196" s="157" t="s">
        <v>8886</v>
      </c>
      <c r="D4196" s="157" t="s">
        <v>8887</v>
      </c>
      <c r="E4196" s="157" t="s">
        <v>666</v>
      </c>
    </row>
    <row r="4197" spans="1:5" x14ac:dyDescent="0.2">
      <c r="A4197" s="157" t="s">
        <v>610</v>
      </c>
      <c r="B4197" s="159" t="s">
        <v>8888</v>
      </c>
      <c r="C4197" s="157" t="s">
        <v>8889</v>
      </c>
      <c r="D4197" s="157" t="s">
        <v>8890</v>
      </c>
      <c r="E4197" s="157" t="s">
        <v>666</v>
      </c>
    </row>
    <row r="4198" spans="1:5" x14ac:dyDescent="0.2">
      <c r="A4198" s="157" t="s">
        <v>610</v>
      </c>
      <c r="B4198" s="159" t="s">
        <v>8891</v>
      </c>
      <c r="C4198" s="157" t="s">
        <v>8892</v>
      </c>
      <c r="D4198" s="157" t="s">
        <v>8890</v>
      </c>
      <c r="E4198" s="157" t="s">
        <v>656</v>
      </c>
    </row>
    <row r="4199" spans="1:5" x14ac:dyDescent="0.2">
      <c r="A4199" s="157" t="s">
        <v>610</v>
      </c>
      <c r="B4199" s="159" t="s">
        <v>8893</v>
      </c>
      <c r="C4199" s="157" t="s">
        <v>8894</v>
      </c>
      <c r="D4199" s="157" t="s">
        <v>8895</v>
      </c>
      <c r="E4199" s="157" t="s">
        <v>666</v>
      </c>
    </row>
    <row r="4200" spans="1:5" x14ac:dyDescent="0.2">
      <c r="A4200" s="157" t="s">
        <v>610</v>
      </c>
      <c r="B4200" s="159" t="s">
        <v>8896</v>
      </c>
      <c r="C4200" s="157" t="s">
        <v>8897</v>
      </c>
      <c r="D4200" s="157" t="s">
        <v>8898</v>
      </c>
      <c r="E4200" s="157" t="s">
        <v>666</v>
      </c>
    </row>
    <row r="4201" spans="1:5" x14ac:dyDescent="0.2">
      <c r="A4201" s="157" t="s">
        <v>610</v>
      </c>
      <c r="B4201" s="159" t="s">
        <v>8899</v>
      </c>
      <c r="C4201" s="157" t="s">
        <v>8900</v>
      </c>
      <c r="D4201" s="157" t="s">
        <v>8898</v>
      </c>
      <c r="E4201" s="157" t="s">
        <v>666</v>
      </c>
    </row>
    <row r="4202" spans="1:5" x14ac:dyDescent="0.2">
      <c r="A4202" s="157" t="s">
        <v>610</v>
      </c>
      <c r="B4202" s="159" t="s">
        <v>8901</v>
      </c>
      <c r="C4202" s="157" t="s">
        <v>8902</v>
      </c>
      <c r="D4202" s="157" t="s">
        <v>8903</v>
      </c>
      <c r="E4202" s="157" t="s">
        <v>666</v>
      </c>
    </row>
    <row r="4203" spans="1:5" x14ac:dyDescent="0.2">
      <c r="A4203" s="157" t="s">
        <v>610</v>
      </c>
      <c r="B4203" s="159" t="s">
        <v>8904</v>
      </c>
      <c r="C4203" s="157" t="s">
        <v>8905</v>
      </c>
      <c r="D4203" s="157" t="s">
        <v>8903</v>
      </c>
      <c r="E4203" s="157" t="s">
        <v>656</v>
      </c>
    </row>
    <row r="4204" spans="1:5" x14ac:dyDescent="0.2">
      <c r="A4204" s="157" t="s">
        <v>610</v>
      </c>
      <c r="B4204" s="159" t="s">
        <v>8906</v>
      </c>
      <c r="C4204" s="157" t="s">
        <v>227</v>
      </c>
      <c r="D4204" s="157" t="s">
        <v>8907</v>
      </c>
      <c r="E4204" s="157" t="s">
        <v>666</v>
      </c>
    </row>
    <row r="4205" spans="1:5" x14ac:dyDescent="0.2">
      <c r="A4205" s="157" t="s">
        <v>610</v>
      </c>
      <c r="B4205" s="159" t="s">
        <v>8908</v>
      </c>
      <c r="C4205" s="157" t="s">
        <v>8909</v>
      </c>
      <c r="D4205" s="157" t="s">
        <v>8907</v>
      </c>
      <c r="E4205" s="157" t="s">
        <v>666</v>
      </c>
    </row>
    <row r="4206" spans="1:5" x14ac:dyDescent="0.2">
      <c r="A4206" s="157" t="s">
        <v>610</v>
      </c>
      <c r="B4206" s="159" t="s">
        <v>8910</v>
      </c>
      <c r="C4206" s="157" t="s">
        <v>8911</v>
      </c>
      <c r="D4206" s="157" t="s">
        <v>8907</v>
      </c>
      <c r="E4206" s="157" t="s">
        <v>656</v>
      </c>
    </row>
    <row r="4207" spans="1:5" x14ac:dyDescent="0.2">
      <c r="A4207" s="157" t="s">
        <v>610</v>
      </c>
      <c r="B4207" s="159" t="s">
        <v>8912</v>
      </c>
      <c r="C4207" s="157" t="s">
        <v>8913</v>
      </c>
      <c r="D4207" s="157" t="s">
        <v>8907</v>
      </c>
      <c r="E4207" s="157" t="s">
        <v>656</v>
      </c>
    </row>
    <row r="4208" spans="1:5" x14ac:dyDescent="0.2">
      <c r="A4208" s="157" t="s">
        <v>610</v>
      </c>
      <c r="B4208" s="159" t="s">
        <v>8914</v>
      </c>
      <c r="C4208" s="157" t="s">
        <v>8915</v>
      </c>
      <c r="D4208" s="157" t="s">
        <v>8916</v>
      </c>
      <c r="E4208" s="157" t="s">
        <v>666</v>
      </c>
    </row>
    <row r="4209" spans="1:5" x14ac:dyDescent="0.2">
      <c r="A4209" s="157" t="s">
        <v>610</v>
      </c>
      <c r="B4209" s="159" t="s">
        <v>8917</v>
      </c>
      <c r="C4209" s="157" t="s">
        <v>8918</v>
      </c>
      <c r="D4209" s="157" t="s">
        <v>8916</v>
      </c>
      <c r="E4209" s="157" t="s">
        <v>656</v>
      </c>
    </row>
    <row r="4210" spans="1:5" x14ac:dyDescent="0.2">
      <c r="A4210" s="157" t="s">
        <v>610</v>
      </c>
      <c r="B4210" s="159" t="s">
        <v>8919</v>
      </c>
      <c r="C4210" s="157" t="s">
        <v>8920</v>
      </c>
      <c r="D4210" s="157" t="s">
        <v>8916</v>
      </c>
      <c r="E4210" s="157" t="s">
        <v>666</v>
      </c>
    </row>
    <row r="4211" spans="1:5" x14ac:dyDescent="0.2">
      <c r="A4211" s="157" t="s">
        <v>610</v>
      </c>
      <c r="B4211" s="159" t="s">
        <v>8921</v>
      </c>
      <c r="C4211" s="157" t="s">
        <v>8922</v>
      </c>
      <c r="D4211" s="157" t="s">
        <v>8916</v>
      </c>
      <c r="E4211" s="157" t="s">
        <v>666</v>
      </c>
    </row>
    <row r="4212" spans="1:5" x14ac:dyDescent="0.2">
      <c r="A4212" s="157" t="s">
        <v>610</v>
      </c>
      <c r="B4212" s="159" t="s">
        <v>8923</v>
      </c>
      <c r="C4212" s="157" t="s">
        <v>8924</v>
      </c>
      <c r="D4212" s="157" t="s">
        <v>8916</v>
      </c>
      <c r="E4212" s="157" t="s">
        <v>656</v>
      </c>
    </row>
    <row r="4213" spans="1:5" x14ac:dyDescent="0.2">
      <c r="A4213" s="157" t="s">
        <v>610</v>
      </c>
      <c r="B4213" s="159" t="s">
        <v>8925</v>
      </c>
      <c r="C4213" s="157" t="s">
        <v>8926</v>
      </c>
      <c r="D4213" s="157" t="s">
        <v>8916</v>
      </c>
      <c r="E4213" s="157" t="s">
        <v>666</v>
      </c>
    </row>
    <row r="4214" spans="1:5" x14ac:dyDescent="0.2">
      <c r="A4214" s="157" t="s">
        <v>610</v>
      </c>
      <c r="B4214" s="159" t="s">
        <v>8927</v>
      </c>
      <c r="C4214" s="157" t="s">
        <v>8928</v>
      </c>
      <c r="D4214" s="157" t="s">
        <v>8916</v>
      </c>
      <c r="E4214" s="157" t="s">
        <v>656</v>
      </c>
    </row>
    <row r="4215" spans="1:5" x14ac:dyDescent="0.2">
      <c r="A4215" s="157" t="s">
        <v>610</v>
      </c>
      <c r="B4215" s="159" t="s">
        <v>8929</v>
      </c>
      <c r="C4215" s="157" t="s">
        <v>8930</v>
      </c>
      <c r="D4215" s="157" t="s">
        <v>8916</v>
      </c>
      <c r="E4215" s="157" t="s">
        <v>666</v>
      </c>
    </row>
    <row r="4216" spans="1:5" x14ac:dyDescent="0.2">
      <c r="A4216" s="157" t="s">
        <v>610</v>
      </c>
      <c r="B4216" s="159" t="s">
        <v>8931</v>
      </c>
      <c r="C4216" s="157" t="s">
        <v>8932</v>
      </c>
      <c r="D4216" s="157" t="s">
        <v>8933</v>
      </c>
      <c r="E4216" s="157" t="s">
        <v>666</v>
      </c>
    </row>
    <row r="4217" spans="1:5" x14ac:dyDescent="0.2">
      <c r="A4217" s="157" t="s">
        <v>610</v>
      </c>
      <c r="B4217" s="159" t="s">
        <v>8934</v>
      </c>
      <c r="C4217" s="157" t="s">
        <v>8935</v>
      </c>
      <c r="D4217" s="157" t="s">
        <v>8933</v>
      </c>
      <c r="E4217" s="157" t="s">
        <v>666</v>
      </c>
    </row>
    <row r="4218" spans="1:5" x14ac:dyDescent="0.2">
      <c r="A4218" s="157" t="s">
        <v>610</v>
      </c>
      <c r="B4218" s="159" t="s">
        <v>8936</v>
      </c>
      <c r="C4218" s="157" t="s">
        <v>8937</v>
      </c>
      <c r="D4218" s="157" t="s">
        <v>8933</v>
      </c>
      <c r="E4218" s="157" t="s">
        <v>666</v>
      </c>
    </row>
    <row r="4219" spans="1:5" x14ac:dyDescent="0.2">
      <c r="A4219" s="157" t="s">
        <v>610</v>
      </c>
      <c r="B4219" s="159" t="s">
        <v>8938</v>
      </c>
      <c r="C4219" s="157" t="s">
        <v>8939</v>
      </c>
      <c r="D4219" s="157" t="s">
        <v>8933</v>
      </c>
      <c r="E4219" s="157" t="s">
        <v>666</v>
      </c>
    </row>
    <row r="4220" spans="1:5" x14ac:dyDescent="0.2">
      <c r="A4220" s="157" t="s">
        <v>610</v>
      </c>
      <c r="B4220" s="159" t="s">
        <v>8940</v>
      </c>
      <c r="C4220" s="157" t="s">
        <v>8941</v>
      </c>
      <c r="D4220" s="157" t="s">
        <v>8933</v>
      </c>
      <c r="E4220" s="157" t="s">
        <v>8876</v>
      </c>
    </row>
    <row r="4221" spans="1:5" x14ac:dyDescent="0.2">
      <c r="A4221" s="157" t="s">
        <v>610</v>
      </c>
      <c r="B4221" s="159" t="s">
        <v>8942</v>
      </c>
      <c r="C4221" s="157" t="s">
        <v>8943</v>
      </c>
      <c r="D4221" s="157" t="s">
        <v>8933</v>
      </c>
      <c r="E4221" s="157" t="s">
        <v>666</v>
      </c>
    </row>
    <row r="4222" spans="1:5" x14ac:dyDescent="0.2">
      <c r="A4222" s="157" t="s">
        <v>610</v>
      </c>
      <c r="B4222" s="159" t="s">
        <v>8944</v>
      </c>
      <c r="C4222" s="157" t="s">
        <v>8945</v>
      </c>
      <c r="D4222" s="157" t="s">
        <v>8933</v>
      </c>
      <c r="E4222" s="157" t="s">
        <v>666</v>
      </c>
    </row>
    <row r="4223" spans="1:5" x14ac:dyDescent="0.2">
      <c r="A4223" s="157" t="s">
        <v>610</v>
      </c>
      <c r="B4223" s="159" t="s">
        <v>8946</v>
      </c>
      <c r="C4223" s="157" t="s">
        <v>8947</v>
      </c>
      <c r="D4223" s="157" t="s">
        <v>8933</v>
      </c>
      <c r="E4223" s="157" t="s">
        <v>666</v>
      </c>
    </row>
    <row r="4224" spans="1:5" x14ac:dyDescent="0.2">
      <c r="A4224" s="157" t="s">
        <v>610</v>
      </c>
      <c r="B4224" s="159" t="s">
        <v>8948</v>
      </c>
      <c r="C4224" s="157" t="s">
        <v>8949</v>
      </c>
      <c r="D4224" s="157" t="s">
        <v>8950</v>
      </c>
      <c r="E4224" s="157" t="s">
        <v>656</v>
      </c>
    </row>
    <row r="4225" spans="1:5" x14ac:dyDescent="0.2">
      <c r="A4225" s="157" t="s">
        <v>610</v>
      </c>
      <c r="B4225" s="159" t="s">
        <v>8951</v>
      </c>
      <c r="C4225" s="157" t="s">
        <v>8952</v>
      </c>
      <c r="D4225" s="157" t="s">
        <v>8950</v>
      </c>
      <c r="E4225" s="157" t="s">
        <v>8876</v>
      </c>
    </row>
    <row r="4226" spans="1:5" x14ac:dyDescent="0.2">
      <c r="A4226" s="157" t="s">
        <v>610</v>
      </c>
      <c r="B4226" s="159" t="s">
        <v>8953</v>
      </c>
      <c r="C4226" s="157" t="s">
        <v>680</v>
      </c>
      <c r="D4226" s="157" t="s">
        <v>8954</v>
      </c>
      <c r="E4226" s="157" t="s">
        <v>656</v>
      </c>
    </row>
    <row r="4227" spans="1:5" x14ac:dyDescent="0.2">
      <c r="A4227" s="157" t="s">
        <v>610</v>
      </c>
      <c r="B4227" s="159" t="s">
        <v>8955</v>
      </c>
      <c r="C4227" s="157" t="s">
        <v>683</v>
      </c>
      <c r="D4227" s="157" t="s">
        <v>8954</v>
      </c>
      <c r="E4227" s="157" t="s">
        <v>656</v>
      </c>
    </row>
    <row r="4228" spans="1:5" x14ac:dyDescent="0.2">
      <c r="A4228" s="157" t="s">
        <v>610</v>
      </c>
      <c r="B4228" s="159" t="s">
        <v>8956</v>
      </c>
      <c r="C4228" s="157" t="s">
        <v>685</v>
      </c>
      <c r="D4228" s="157" t="s">
        <v>8954</v>
      </c>
      <c r="E4228" s="157" t="s">
        <v>656</v>
      </c>
    </row>
    <row r="4229" spans="1:5" x14ac:dyDescent="0.2">
      <c r="A4229" s="157" t="s">
        <v>610</v>
      </c>
      <c r="B4229" s="159" t="s">
        <v>8957</v>
      </c>
      <c r="C4229" s="157" t="s">
        <v>8958</v>
      </c>
      <c r="D4229" s="157" t="s">
        <v>8959</v>
      </c>
      <c r="E4229" s="157" t="s">
        <v>656</v>
      </c>
    </row>
    <row r="4230" spans="1:5" x14ac:dyDescent="0.2">
      <c r="A4230" s="157" t="s">
        <v>610</v>
      </c>
      <c r="B4230" s="159" t="s">
        <v>8960</v>
      </c>
      <c r="C4230" s="157" t="s">
        <v>690</v>
      </c>
      <c r="D4230" s="157" t="s">
        <v>8961</v>
      </c>
      <c r="E4230" s="157" t="s">
        <v>656</v>
      </c>
    </row>
    <row r="4231" spans="1:5" x14ac:dyDescent="0.2">
      <c r="A4231" s="157" t="s">
        <v>610</v>
      </c>
      <c r="B4231" s="159" t="s">
        <v>8962</v>
      </c>
      <c r="C4231" s="157" t="s">
        <v>693</v>
      </c>
      <c r="D4231" s="157" t="s">
        <v>8961</v>
      </c>
      <c r="E4231" s="157" t="s">
        <v>656</v>
      </c>
    </row>
    <row r="4232" spans="1:5" x14ac:dyDescent="0.2">
      <c r="A4232" s="157" t="s">
        <v>610</v>
      </c>
      <c r="B4232" s="159" t="s">
        <v>8963</v>
      </c>
      <c r="C4232" s="157" t="s">
        <v>8964</v>
      </c>
      <c r="D4232" s="157" t="s">
        <v>8965</v>
      </c>
      <c r="E4232" s="157" t="s">
        <v>613</v>
      </c>
    </row>
    <row r="4233" spans="1:5" x14ac:dyDescent="0.2">
      <c r="A4233" s="157" t="s">
        <v>610</v>
      </c>
      <c r="B4233" s="159" t="s">
        <v>8966</v>
      </c>
      <c r="C4233" s="157" t="s">
        <v>8967</v>
      </c>
      <c r="D4233" s="157" t="s">
        <v>8965</v>
      </c>
      <c r="E4233" s="157" t="s">
        <v>666</v>
      </c>
    </row>
    <row r="4234" spans="1:5" x14ac:dyDescent="0.2">
      <c r="A4234" s="157" t="s">
        <v>610</v>
      </c>
      <c r="B4234" s="159" t="s">
        <v>8968</v>
      </c>
      <c r="C4234" s="157" t="s">
        <v>8969</v>
      </c>
      <c r="D4234" s="157" t="s">
        <v>8965</v>
      </c>
      <c r="E4234" s="157" t="s">
        <v>613</v>
      </c>
    </row>
    <row r="4235" spans="1:5" x14ac:dyDescent="0.2">
      <c r="A4235" s="157" t="s">
        <v>610</v>
      </c>
      <c r="B4235" s="159" t="s">
        <v>8970</v>
      </c>
      <c r="C4235" s="157" t="s">
        <v>8971</v>
      </c>
      <c r="D4235" s="157" t="s">
        <v>8965</v>
      </c>
      <c r="E4235" s="157" t="s">
        <v>613</v>
      </c>
    </row>
    <row r="4236" spans="1:5" x14ac:dyDescent="0.2">
      <c r="A4236" s="157" t="s">
        <v>610</v>
      </c>
      <c r="B4236" s="159" t="s">
        <v>8972</v>
      </c>
      <c r="C4236" s="157" t="s">
        <v>8973</v>
      </c>
      <c r="D4236" s="157" t="s">
        <v>8965</v>
      </c>
      <c r="E4236" s="157" t="s">
        <v>613</v>
      </c>
    </row>
    <row r="4237" spans="1:5" x14ac:dyDescent="0.2">
      <c r="A4237" s="157" t="s">
        <v>610</v>
      </c>
      <c r="B4237" s="159" t="s">
        <v>8974</v>
      </c>
      <c r="C4237" s="157" t="s">
        <v>8975</v>
      </c>
      <c r="D4237" s="157" t="s">
        <v>8965</v>
      </c>
      <c r="E4237" s="157" t="s">
        <v>613</v>
      </c>
    </row>
    <row r="4238" spans="1:5" x14ac:dyDescent="0.2">
      <c r="A4238" s="157" t="s">
        <v>610</v>
      </c>
      <c r="B4238" s="159" t="s">
        <v>8976</v>
      </c>
      <c r="C4238" s="157" t="s">
        <v>8977</v>
      </c>
      <c r="D4238" s="157" t="s">
        <v>8965</v>
      </c>
      <c r="E4238" s="157" t="s">
        <v>8621</v>
      </c>
    </row>
    <row r="4239" spans="1:5" x14ac:dyDescent="0.2">
      <c r="A4239" s="157" t="s">
        <v>610</v>
      </c>
      <c r="B4239" s="159" t="s">
        <v>8978</v>
      </c>
      <c r="C4239" s="157" t="s">
        <v>8979</v>
      </c>
      <c r="D4239" s="157" t="s">
        <v>8965</v>
      </c>
      <c r="E4239" s="157" t="s">
        <v>8876</v>
      </c>
    </row>
    <row r="4240" spans="1:5" x14ac:dyDescent="0.2">
      <c r="A4240" s="157" t="s">
        <v>610</v>
      </c>
      <c r="B4240" s="159" t="s">
        <v>8980</v>
      </c>
      <c r="C4240" s="157" t="s">
        <v>680</v>
      </c>
      <c r="D4240" s="157" t="s">
        <v>8965</v>
      </c>
      <c r="E4240" s="157" t="s">
        <v>656</v>
      </c>
    </row>
    <row r="4241" spans="1:5" x14ac:dyDescent="0.2">
      <c r="A4241" s="157" t="s">
        <v>610</v>
      </c>
      <c r="B4241" s="159" t="s">
        <v>8981</v>
      </c>
      <c r="C4241" s="157" t="s">
        <v>683</v>
      </c>
      <c r="D4241" s="157" t="s">
        <v>8965</v>
      </c>
      <c r="E4241" s="157" t="s">
        <v>656</v>
      </c>
    </row>
    <row r="4242" spans="1:5" x14ac:dyDescent="0.2">
      <c r="A4242" s="157" t="s">
        <v>610</v>
      </c>
      <c r="B4242" s="159" t="s">
        <v>8982</v>
      </c>
      <c r="C4242" s="157" t="s">
        <v>685</v>
      </c>
      <c r="D4242" s="157" t="s">
        <v>8965</v>
      </c>
      <c r="E4242" s="157" t="s">
        <v>656</v>
      </c>
    </row>
    <row r="4243" spans="1:5" x14ac:dyDescent="0.2">
      <c r="A4243" s="157" t="s">
        <v>610</v>
      </c>
      <c r="B4243" s="159" t="s">
        <v>8983</v>
      </c>
      <c r="C4243" s="157" t="s">
        <v>8984</v>
      </c>
      <c r="D4243" s="157" t="s">
        <v>8985</v>
      </c>
      <c r="E4243" s="157" t="s">
        <v>8986</v>
      </c>
    </row>
    <row r="4244" spans="1:5" x14ac:dyDescent="0.2">
      <c r="A4244" s="157" t="s">
        <v>610</v>
      </c>
      <c r="B4244" s="159" t="s">
        <v>8987</v>
      </c>
      <c r="C4244" s="157" t="s">
        <v>8988</v>
      </c>
      <c r="D4244" s="157" t="s">
        <v>8989</v>
      </c>
      <c r="E4244" s="157" t="s">
        <v>666</v>
      </c>
    </row>
    <row r="4245" spans="1:5" x14ac:dyDescent="0.2">
      <c r="A4245" s="157" t="s">
        <v>610</v>
      </c>
      <c r="B4245" s="159" t="s">
        <v>8990</v>
      </c>
      <c r="C4245" s="157" t="s">
        <v>8991</v>
      </c>
      <c r="D4245" s="157" t="s">
        <v>8989</v>
      </c>
      <c r="E4245" s="157" t="s">
        <v>666</v>
      </c>
    </row>
    <row r="4246" spans="1:5" x14ac:dyDescent="0.2">
      <c r="A4246" s="157" t="s">
        <v>610</v>
      </c>
      <c r="B4246" s="159" t="s">
        <v>8992</v>
      </c>
      <c r="C4246" s="157" t="s">
        <v>8993</v>
      </c>
      <c r="D4246" s="157" t="s">
        <v>8989</v>
      </c>
      <c r="E4246" s="157" t="s">
        <v>666</v>
      </c>
    </row>
    <row r="4247" spans="1:5" x14ac:dyDescent="0.2">
      <c r="A4247" s="157" t="s">
        <v>610</v>
      </c>
      <c r="B4247" s="159" t="s">
        <v>8994</v>
      </c>
      <c r="C4247" s="157" t="s">
        <v>8995</v>
      </c>
      <c r="D4247" s="157" t="s">
        <v>8989</v>
      </c>
      <c r="E4247" s="157" t="s">
        <v>666</v>
      </c>
    </row>
    <row r="4248" spans="1:5" x14ac:dyDescent="0.2">
      <c r="A4248" s="157" t="s">
        <v>610</v>
      </c>
      <c r="B4248" s="159" t="s">
        <v>8996</v>
      </c>
      <c r="C4248" s="157" t="s">
        <v>8997</v>
      </c>
      <c r="D4248" s="157" t="s">
        <v>8989</v>
      </c>
      <c r="E4248" s="157" t="s">
        <v>666</v>
      </c>
    </row>
    <row r="4249" spans="1:5" x14ac:dyDescent="0.2">
      <c r="A4249" s="157" t="s">
        <v>610</v>
      </c>
      <c r="B4249" s="159" t="s">
        <v>8998</v>
      </c>
      <c r="C4249" s="157" t="s">
        <v>8666</v>
      </c>
      <c r="D4249" s="157" t="s">
        <v>8989</v>
      </c>
      <c r="E4249" s="157" t="s">
        <v>666</v>
      </c>
    </row>
    <row r="4250" spans="1:5" x14ac:dyDescent="0.2">
      <c r="A4250" s="157" t="s">
        <v>610</v>
      </c>
      <c r="B4250" s="159" t="s">
        <v>8999</v>
      </c>
      <c r="C4250" s="157" t="s">
        <v>9000</v>
      </c>
      <c r="D4250" s="157" t="s">
        <v>8989</v>
      </c>
      <c r="E4250" s="157" t="s">
        <v>666</v>
      </c>
    </row>
    <row r="4251" spans="1:5" x14ac:dyDescent="0.2">
      <c r="A4251" s="157" t="s">
        <v>610</v>
      </c>
      <c r="B4251" s="159" t="s">
        <v>9001</v>
      </c>
      <c r="C4251" s="157" t="s">
        <v>9002</v>
      </c>
      <c r="D4251" s="157" t="s">
        <v>8989</v>
      </c>
      <c r="E4251" s="157" t="s">
        <v>656</v>
      </c>
    </row>
    <row r="4252" spans="1:5" x14ac:dyDescent="0.2">
      <c r="A4252" s="157" t="s">
        <v>610</v>
      </c>
      <c r="B4252" s="159" t="s">
        <v>9003</v>
      </c>
      <c r="C4252" s="157" t="s">
        <v>9004</v>
      </c>
      <c r="D4252" s="157" t="s">
        <v>8989</v>
      </c>
      <c r="E4252" s="157" t="s">
        <v>656</v>
      </c>
    </row>
    <row r="4253" spans="1:5" x14ac:dyDescent="0.2">
      <c r="A4253" s="157" t="s">
        <v>610</v>
      </c>
      <c r="B4253" s="159" t="s">
        <v>9005</v>
      </c>
      <c r="C4253" s="157" t="s">
        <v>687</v>
      </c>
      <c r="D4253" s="157" t="s">
        <v>9006</v>
      </c>
      <c r="E4253" s="157" t="s">
        <v>656</v>
      </c>
    </row>
    <row r="4254" spans="1:5" x14ac:dyDescent="0.2">
      <c r="A4254" s="157" t="s">
        <v>610</v>
      </c>
      <c r="B4254" s="159" t="s">
        <v>9007</v>
      </c>
      <c r="C4254" s="157" t="s">
        <v>690</v>
      </c>
      <c r="D4254" s="157" t="s">
        <v>9008</v>
      </c>
      <c r="E4254" s="157" t="s">
        <v>656</v>
      </c>
    </row>
    <row r="4255" spans="1:5" x14ac:dyDescent="0.2">
      <c r="A4255" s="157" t="s">
        <v>610</v>
      </c>
      <c r="B4255" s="159" t="s">
        <v>9009</v>
      </c>
      <c r="C4255" s="157" t="s">
        <v>693</v>
      </c>
      <c r="D4255" s="157" t="s">
        <v>9008</v>
      </c>
      <c r="E4255" s="157" t="s">
        <v>656</v>
      </c>
    </row>
    <row r="4256" spans="1:5" x14ac:dyDescent="0.2">
      <c r="A4256" s="157" t="s">
        <v>610</v>
      </c>
      <c r="B4256" s="159" t="s">
        <v>9010</v>
      </c>
      <c r="C4256" s="157" t="s">
        <v>9011</v>
      </c>
      <c r="D4256" s="157" t="s">
        <v>9012</v>
      </c>
      <c r="E4256" s="157" t="s">
        <v>613</v>
      </c>
    </row>
    <row r="4257" spans="1:5" x14ac:dyDescent="0.2">
      <c r="A4257" s="157" t="s">
        <v>610</v>
      </c>
      <c r="B4257" s="159" t="s">
        <v>9013</v>
      </c>
      <c r="C4257" s="157" t="s">
        <v>9014</v>
      </c>
      <c r="D4257" s="157" t="s">
        <v>9012</v>
      </c>
      <c r="E4257" s="157" t="s">
        <v>613</v>
      </c>
    </row>
    <row r="4258" spans="1:5" x14ac:dyDescent="0.2">
      <c r="A4258" s="157" t="s">
        <v>610</v>
      </c>
      <c r="B4258" s="159" t="s">
        <v>9015</v>
      </c>
      <c r="C4258" s="157" t="s">
        <v>9016</v>
      </c>
      <c r="D4258" s="157" t="s">
        <v>9012</v>
      </c>
      <c r="E4258" s="157" t="s">
        <v>613</v>
      </c>
    </row>
    <row r="4259" spans="1:5" x14ac:dyDescent="0.2">
      <c r="A4259" s="157" t="s">
        <v>610</v>
      </c>
      <c r="B4259" s="159" t="s">
        <v>9017</v>
      </c>
      <c r="C4259" s="157" t="s">
        <v>9018</v>
      </c>
      <c r="D4259" s="157" t="s">
        <v>9012</v>
      </c>
      <c r="E4259" s="157" t="s">
        <v>613</v>
      </c>
    </row>
    <row r="4260" spans="1:5" x14ac:dyDescent="0.2">
      <c r="A4260" s="157" t="s">
        <v>610</v>
      </c>
      <c r="B4260" s="159" t="s">
        <v>9019</v>
      </c>
      <c r="C4260" s="157" t="s">
        <v>9020</v>
      </c>
      <c r="D4260" s="157" t="s">
        <v>9012</v>
      </c>
      <c r="E4260" s="157" t="s">
        <v>613</v>
      </c>
    </row>
    <row r="4261" spans="1:5" x14ac:dyDescent="0.2">
      <c r="A4261" s="157" t="s">
        <v>610</v>
      </c>
      <c r="B4261" s="159" t="s">
        <v>9021</v>
      </c>
      <c r="C4261" s="157" t="s">
        <v>9022</v>
      </c>
      <c r="D4261" s="157" t="s">
        <v>9012</v>
      </c>
      <c r="E4261" s="157" t="s">
        <v>613</v>
      </c>
    </row>
    <row r="4262" spans="1:5" x14ac:dyDescent="0.2">
      <c r="A4262" s="157" t="s">
        <v>610</v>
      </c>
      <c r="B4262" s="159" t="s">
        <v>9023</v>
      </c>
      <c r="C4262" s="157" t="s">
        <v>9024</v>
      </c>
      <c r="D4262" s="157" t="s">
        <v>9012</v>
      </c>
      <c r="E4262" s="157" t="s">
        <v>613</v>
      </c>
    </row>
    <row r="4263" spans="1:5" x14ac:dyDescent="0.2">
      <c r="A4263" s="157" t="s">
        <v>610</v>
      </c>
      <c r="B4263" s="159" t="s">
        <v>9025</v>
      </c>
      <c r="C4263" s="157" t="s">
        <v>234</v>
      </c>
      <c r="D4263" s="157" t="s">
        <v>9012</v>
      </c>
      <c r="E4263" s="157" t="s">
        <v>613</v>
      </c>
    </row>
    <row r="4264" spans="1:5" x14ac:dyDescent="0.2">
      <c r="A4264" s="157" t="s">
        <v>610</v>
      </c>
      <c r="B4264" s="159" t="s">
        <v>9026</v>
      </c>
      <c r="C4264" s="157" t="s">
        <v>9027</v>
      </c>
      <c r="D4264" s="157" t="s">
        <v>9012</v>
      </c>
      <c r="E4264" s="157" t="s">
        <v>656</v>
      </c>
    </row>
    <row r="4265" spans="1:5" x14ac:dyDescent="0.2">
      <c r="A4265" s="157" t="s">
        <v>610</v>
      </c>
      <c r="B4265" s="159" t="s">
        <v>9028</v>
      </c>
      <c r="C4265" s="157" t="s">
        <v>9029</v>
      </c>
      <c r="D4265" s="157" t="s">
        <v>9012</v>
      </c>
      <c r="E4265" s="157" t="s">
        <v>666</v>
      </c>
    </row>
    <row r="4266" spans="1:5" x14ac:dyDescent="0.2">
      <c r="A4266" s="157" t="s">
        <v>610</v>
      </c>
      <c r="B4266" s="159" t="s">
        <v>9030</v>
      </c>
      <c r="C4266" s="157" t="s">
        <v>981</v>
      </c>
      <c r="D4266" s="157" t="s">
        <v>9031</v>
      </c>
      <c r="E4266" s="157" t="s">
        <v>613</v>
      </c>
    </row>
    <row r="4267" spans="1:5" x14ac:dyDescent="0.2">
      <c r="A4267" s="157" t="s">
        <v>610</v>
      </c>
      <c r="B4267" s="159" t="s">
        <v>9032</v>
      </c>
      <c r="C4267" s="157" t="s">
        <v>9033</v>
      </c>
      <c r="D4267" s="157" t="s">
        <v>9031</v>
      </c>
      <c r="E4267" s="157" t="s">
        <v>9034</v>
      </c>
    </row>
    <row r="4268" spans="1:5" x14ac:dyDescent="0.2">
      <c r="A4268" s="157" t="s">
        <v>610</v>
      </c>
      <c r="B4268" s="159" t="s">
        <v>9035</v>
      </c>
      <c r="C4268" s="157" t="s">
        <v>9036</v>
      </c>
      <c r="D4268" s="157" t="s">
        <v>9031</v>
      </c>
      <c r="E4268" s="157" t="s">
        <v>613</v>
      </c>
    </row>
    <row r="4269" spans="1:5" x14ac:dyDescent="0.2">
      <c r="A4269" s="157" t="s">
        <v>610</v>
      </c>
      <c r="B4269" s="159" t="s">
        <v>9037</v>
      </c>
      <c r="C4269" s="157" t="s">
        <v>9038</v>
      </c>
      <c r="D4269" s="157" t="s">
        <v>9031</v>
      </c>
      <c r="E4269" s="157" t="s">
        <v>9034</v>
      </c>
    </row>
    <row r="4270" spans="1:5" x14ac:dyDescent="0.2">
      <c r="A4270" s="157" t="s">
        <v>610</v>
      </c>
      <c r="B4270" s="159" t="s">
        <v>9039</v>
      </c>
      <c r="C4270" s="157" t="s">
        <v>8263</v>
      </c>
      <c r="D4270" s="157" t="s">
        <v>9040</v>
      </c>
      <c r="E4270" s="157" t="s">
        <v>613</v>
      </c>
    </row>
    <row r="4271" spans="1:5" x14ac:dyDescent="0.2">
      <c r="A4271" s="157" t="s">
        <v>610</v>
      </c>
      <c r="B4271" s="159" t="s">
        <v>9041</v>
      </c>
      <c r="C4271" s="157" t="s">
        <v>5950</v>
      </c>
      <c r="D4271" s="157" t="s">
        <v>9040</v>
      </c>
      <c r="E4271" s="157" t="s">
        <v>613</v>
      </c>
    </row>
    <row r="4272" spans="1:5" x14ac:dyDescent="0.2">
      <c r="A4272" s="157" t="s">
        <v>610</v>
      </c>
      <c r="B4272" s="159" t="s">
        <v>9042</v>
      </c>
      <c r="C4272" s="157" t="s">
        <v>9043</v>
      </c>
      <c r="D4272" s="157" t="s">
        <v>9040</v>
      </c>
      <c r="E4272" s="157" t="s">
        <v>613</v>
      </c>
    </row>
    <row r="4273" spans="1:5" x14ac:dyDescent="0.2">
      <c r="A4273" s="157" t="s">
        <v>610</v>
      </c>
      <c r="B4273" s="159" t="s">
        <v>9044</v>
      </c>
      <c r="C4273" s="157" t="s">
        <v>9045</v>
      </c>
      <c r="D4273" s="157" t="s">
        <v>9040</v>
      </c>
      <c r="E4273" s="157" t="s">
        <v>613</v>
      </c>
    </row>
    <row r="4274" spans="1:5" x14ac:dyDescent="0.2">
      <c r="A4274" s="157" t="s">
        <v>610</v>
      </c>
      <c r="B4274" s="159" t="s">
        <v>9046</v>
      </c>
      <c r="C4274" s="157" t="s">
        <v>9047</v>
      </c>
      <c r="D4274" s="157" t="s">
        <v>9040</v>
      </c>
      <c r="E4274" s="157" t="s">
        <v>9034</v>
      </c>
    </row>
    <row r="4275" spans="1:5" x14ac:dyDescent="0.2">
      <c r="A4275" s="157" t="s">
        <v>610</v>
      </c>
      <c r="B4275" s="159" t="s">
        <v>9048</v>
      </c>
      <c r="C4275" s="157" t="s">
        <v>9049</v>
      </c>
      <c r="D4275" s="157" t="s">
        <v>9050</v>
      </c>
      <c r="E4275" s="157" t="s">
        <v>613</v>
      </c>
    </row>
    <row r="4276" spans="1:5" x14ac:dyDescent="0.2">
      <c r="A4276" s="157" t="s">
        <v>610</v>
      </c>
      <c r="B4276" s="159" t="s">
        <v>9051</v>
      </c>
      <c r="C4276" s="157" t="s">
        <v>9052</v>
      </c>
      <c r="D4276" s="157" t="s">
        <v>9053</v>
      </c>
      <c r="E4276" s="157" t="s">
        <v>613</v>
      </c>
    </row>
    <row r="4277" spans="1:5" x14ac:dyDescent="0.2">
      <c r="A4277" s="157" t="s">
        <v>610</v>
      </c>
      <c r="B4277" s="159" t="s">
        <v>9054</v>
      </c>
      <c r="C4277" s="157" t="s">
        <v>9055</v>
      </c>
      <c r="D4277" s="157" t="s">
        <v>9053</v>
      </c>
      <c r="E4277" s="157" t="s">
        <v>613</v>
      </c>
    </row>
    <row r="4278" spans="1:5" x14ac:dyDescent="0.2">
      <c r="A4278" s="157" t="s">
        <v>610</v>
      </c>
      <c r="B4278" s="159" t="s">
        <v>9056</v>
      </c>
      <c r="C4278" s="157" t="s">
        <v>9057</v>
      </c>
      <c r="D4278" s="157" t="s">
        <v>9053</v>
      </c>
      <c r="E4278" s="157" t="s">
        <v>656</v>
      </c>
    </row>
    <row r="4279" spans="1:5" x14ac:dyDescent="0.2">
      <c r="A4279" s="157" t="s">
        <v>610</v>
      </c>
      <c r="B4279" s="159" t="s">
        <v>9058</v>
      </c>
      <c r="C4279" s="157" t="s">
        <v>9059</v>
      </c>
      <c r="D4279" s="157" t="s">
        <v>9053</v>
      </c>
      <c r="E4279" s="157" t="s">
        <v>613</v>
      </c>
    </row>
    <row r="4280" spans="1:5" x14ac:dyDescent="0.2">
      <c r="A4280" s="157" t="s">
        <v>610</v>
      </c>
      <c r="B4280" s="159" t="s">
        <v>9060</v>
      </c>
      <c r="C4280" s="157" t="s">
        <v>9061</v>
      </c>
      <c r="D4280" s="157" t="s">
        <v>9053</v>
      </c>
      <c r="E4280" s="157" t="s">
        <v>613</v>
      </c>
    </row>
    <row r="4281" spans="1:5" x14ac:dyDescent="0.2">
      <c r="A4281" s="157" t="s">
        <v>610</v>
      </c>
      <c r="B4281" s="159" t="s">
        <v>9062</v>
      </c>
      <c r="C4281" s="157" t="s">
        <v>9063</v>
      </c>
      <c r="D4281" s="157" t="s">
        <v>9053</v>
      </c>
      <c r="E4281" s="157" t="s">
        <v>613</v>
      </c>
    </row>
    <row r="4282" spans="1:5" x14ac:dyDescent="0.2">
      <c r="A4282" s="157" t="s">
        <v>610</v>
      </c>
      <c r="B4282" s="159" t="s">
        <v>9064</v>
      </c>
      <c r="C4282" s="157" t="s">
        <v>9065</v>
      </c>
      <c r="D4282" s="157" t="s">
        <v>9053</v>
      </c>
      <c r="E4282" s="157" t="s">
        <v>613</v>
      </c>
    </row>
    <row r="4283" spans="1:5" x14ac:dyDescent="0.2">
      <c r="A4283" s="157" t="s">
        <v>610</v>
      </c>
      <c r="B4283" s="159" t="s">
        <v>9066</v>
      </c>
      <c r="C4283" s="157" t="s">
        <v>9067</v>
      </c>
      <c r="D4283" s="157" t="s">
        <v>9053</v>
      </c>
      <c r="E4283" s="157" t="s">
        <v>613</v>
      </c>
    </row>
    <row r="4284" spans="1:5" x14ac:dyDescent="0.2">
      <c r="A4284" s="157" t="s">
        <v>610</v>
      </c>
      <c r="B4284" s="159" t="s">
        <v>9068</v>
      </c>
      <c r="C4284" s="157" t="s">
        <v>680</v>
      </c>
      <c r="D4284" s="157" t="s">
        <v>9069</v>
      </c>
      <c r="E4284" s="157" t="s">
        <v>656</v>
      </c>
    </row>
    <row r="4285" spans="1:5" x14ac:dyDescent="0.2">
      <c r="A4285" s="157" t="s">
        <v>610</v>
      </c>
      <c r="B4285" s="159" t="s">
        <v>9070</v>
      </c>
      <c r="C4285" s="157" t="s">
        <v>683</v>
      </c>
      <c r="D4285" s="157" t="s">
        <v>9069</v>
      </c>
      <c r="E4285" s="157" t="s">
        <v>656</v>
      </c>
    </row>
    <row r="4286" spans="1:5" x14ac:dyDescent="0.2">
      <c r="A4286" s="157" t="s">
        <v>610</v>
      </c>
      <c r="B4286" s="159" t="s">
        <v>9071</v>
      </c>
      <c r="C4286" s="157" t="s">
        <v>685</v>
      </c>
      <c r="D4286" s="157" t="s">
        <v>9069</v>
      </c>
      <c r="E4286" s="157" t="s">
        <v>656</v>
      </c>
    </row>
    <row r="4287" spans="1:5" x14ac:dyDescent="0.2">
      <c r="A4287" s="157" t="s">
        <v>610</v>
      </c>
      <c r="B4287" s="159" t="s">
        <v>9072</v>
      </c>
      <c r="C4287" s="157" t="s">
        <v>687</v>
      </c>
      <c r="D4287" s="157" t="s">
        <v>9073</v>
      </c>
      <c r="E4287" s="157" t="s">
        <v>656</v>
      </c>
    </row>
    <row r="4288" spans="1:5" x14ac:dyDescent="0.2">
      <c r="A4288" s="157" t="s">
        <v>610</v>
      </c>
      <c r="B4288" s="159" t="s">
        <v>9074</v>
      </c>
      <c r="C4288" s="157" t="s">
        <v>690</v>
      </c>
      <c r="D4288" s="157" t="s">
        <v>9075</v>
      </c>
      <c r="E4288" s="157" t="s">
        <v>656</v>
      </c>
    </row>
    <row r="4289" spans="1:5" x14ac:dyDescent="0.2">
      <c r="A4289" s="157" t="s">
        <v>610</v>
      </c>
      <c r="B4289" s="159" t="s">
        <v>9076</v>
      </c>
      <c r="C4289" s="157" t="s">
        <v>693</v>
      </c>
      <c r="D4289" s="157" t="s">
        <v>9075</v>
      </c>
      <c r="E4289" s="157" t="s">
        <v>656</v>
      </c>
    </row>
    <row r="4290" spans="1:5" x14ac:dyDescent="0.2">
      <c r="A4290" s="157" t="s">
        <v>610</v>
      </c>
      <c r="B4290" s="159" t="s">
        <v>9077</v>
      </c>
      <c r="C4290" s="157" t="s">
        <v>9078</v>
      </c>
      <c r="D4290" s="157" t="s">
        <v>9079</v>
      </c>
      <c r="E4290" s="157" t="s">
        <v>613</v>
      </c>
    </row>
    <row r="4291" spans="1:5" x14ac:dyDescent="0.2">
      <c r="A4291" s="157" t="s">
        <v>610</v>
      </c>
      <c r="B4291" s="159" t="s">
        <v>9080</v>
      </c>
      <c r="C4291" s="157" t="s">
        <v>9081</v>
      </c>
      <c r="D4291" s="157" t="s">
        <v>9079</v>
      </c>
      <c r="E4291" s="157" t="s">
        <v>613</v>
      </c>
    </row>
    <row r="4292" spans="1:5" x14ac:dyDescent="0.2">
      <c r="A4292" s="157" t="s">
        <v>610</v>
      </c>
      <c r="B4292" s="159" t="s">
        <v>9082</v>
      </c>
      <c r="C4292" s="157" t="s">
        <v>9083</v>
      </c>
      <c r="D4292" s="157" t="s">
        <v>9079</v>
      </c>
      <c r="E4292" s="157" t="s">
        <v>613</v>
      </c>
    </row>
    <row r="4293" spans="1:5" x14ac:dyDescent="0.2">
      <c r="A4293" s="157" t="s">
        <v>610</v>
      </c>
      <c r="B4293" s="159" t="s">
        <v>9084</v>
      </c>
      <c r="C4293" s="157" t="s">
        <v>9085</v>
      </c>
      <c r="D4293" s="157" t="s">
        <v>9079</v>
      </c>
      <c r="E4293" s="157" t="s">
        <v>613</v>
      </c>
    </row>
    <row r="4294" spans="1:5" x14ac:dyDescent="0.2">
      <c r="A4294" s="157" t="s">
        <v>610</v>
      </c>
      <c r="B4294" s="159" t="s">
        <v>9086</v>
      </c>
      <c r="C4294" s="157" t="s">
        <v>9087</v>
      </c>
      <c r="D4294" s="157" t="s">
        <v>9079</v>
      </c>
      <c r="E4294" s="157" t="s">
        <v>613</v>
      </c>
    </row>
    <row r="4295" spans="1:5" x14ac:dyDescent="0.2">
      <c r="A4295" s="157" t="s">
        <v>610</v>
      </c>
      <c r="B4295" s="159" t="s">
        <v>9088</v>
      </c>
      <c r="C4295" s="157" t="s">
        <v>9089</v>
      </c>
      <c r="D4295" s="157" t="s">
        <v>9079</v>
      </c>
      <c r="E4295" s="157" t="s">
        <v>613</v>
      </c>
    </row>
    <row r="4296" spans="1:5" x14ac:dyDescent="0.2">
      <c r="A4296" s="157" t="s">
        <v>610</v>
      </c>
      <c r="B4296" s="159" t="s">
        <v>9090</v>
      </c>
      <c r="C4296" s="157" t="s">
        <v>9091</v>
      </c>
      <c r="D4296" s="157" t="s">
        <v>9092</v>
      </c>
      <c r="E4296" s="157" t="s">
        <v>613</v>
      </c>
    </row>
    <row r="4297" spans="1:5" x14ac:dyDescent="0.2">
      <c r="A4297" s="157" t="s">
        <v>610</v>
      </c>
      <c r="B4297" s="159" t="s">
        <v>9093</v>
      </c>
      <c r="C4297" s="157" t="s">
        <v>9094</v>
      </c>
      <c r="D4297" s="157" t="s">
        <v>9092</v>
      </c>
      <c r="E4297" s="157" t="s">
        <v>613</v>
      </c>
    </row>
    <row r="4298" spans="1:5" x14ac:dyDescent="0.2">
      <c r="A4298" s="157" t="s">
        <v>610</v>
      </c>
      <c r="B4298" s="159" t="s">
        <v>9095</v>
      </c>
      <c r="C4298" s="157" t="s">
        <v>9096</v>
      </c>
      <c r="D4298" s="157" t="s">
        <v>9092</v>
      </c>
      <c r="E4298" s="157" t="s">
        <v>613</v>
      </c>
    </row>
    <row r="4299" spans="1:5" x14ac:dyDescent="0.2">
      <c r="A4299" s="157" t="s">
        <v>610</v>
      </c>
      <c r="B4299" s="159" t="s">
        <v>9097</v>
      </c>
      <c r="C4299" s="157" t="s">
        <v>9098</v>
      </c>
      <c r="D4299" s="157" t="s">
        <v>9092</v>
      </c>
      <c r="E4299" s="157" t="s">
        <v>613</v>
      </c>
    </row>
    <row r="4300" spans="1:5" x14ac:dyDescent="0.2">
      <c r="A4300" s="157" t="s">
        <v>610</v>
      </c>
      <c r="B4300" s="159" t="s">
        <v>9099</v>
      </c>
      <c r="C4300" s="157" t="s">
        <v>9016</v>
      </c>
      <c r="D4300" s="157" t="s">
        <v>9092</v>
      </c>
      <c r="E4300" s="157" t="s">
        <v>613</v>
      </c>
    </row>
    <row r="4301" spans="1:5" x14ac:dyDescent="0.2">
      <c r="A4301" s="157" t="s">
        <v>610</v>
      </c>
      <c r="B4301" s="159" t="s">
        <v>9100</v>
      </c>
      <c r="C4301" s="157" t="s">
        <v>9101</v>
      </c>
      <c r="D4301" s="157" t="s">
        <v>9102</v>
      </c>
      <c r="E4301" s="157" t="s">
        <v>613</v>
      </c>
    </row>
    <row r="4302" spans="1:5" x14ac:dyDescent="0.2">
      <c r="A4302" s="157" t="s">
        <v>610</v>
      </c>
      <c r="B4302" s="159" t="s">
        <v>9103</v>
      </c>
      <c r="C4302" s="157" t="s">
        <v>9104</v>
      </c>
      <c r="D4302" s="157" t="s">
        <v>9102</v>
      </c>
      <c r="E4302" s="157" t="s">
        <v>613</v>
      </c>
    </row>
    <row r="4303" spans="1:5" x14ac:dyDescent="0.2">
      <c r="A4303" s="157" t="s">
        <v>610</v>
      </c>
      <c r="B4303" s="159" t="s">
        <v>9105</v>
      </c>
      <c r="C4303" s="157" t="s">
        <v>9106</v>
      </c>
      <c r="D4303" s="157" t="s">
        <v>9107</v>
      </c>
      <c r="E4303" s="157" t="s">
        <v>656</v>
      </c>
    </row>
    <row r="4304" spans="1:5" x14ac:dyDescent="0.2">
      <c r="A4304" s="157" t="s">
        <v>610</v>
      </c>
      <c r="B4304" s="159" t="s">
        <v>9108</v>
      </c>
      <c r="C4304" s="157" t="s">
        <v>9109</v>
      </c>
      <c r="D4304" s="157" t="s">
        <v>9107</v>
      </c>
      <c r="E4304" s="157" t="s">
        <v>656</v>
      </c>
    </row>
    <row r="4305" spans="1:5" x14ac:dyDescent="0.2">
      <c r="A4305" s="157" t="s">
        <v>610</v>
      </c>
      <c r="B4305" s="159" t="s">
        <v>9110</v>
      </c>
      <c r="C4305" s="157" t="s">
        <v>9111</v>
      </c>
      <c r="D4305" s="157" t="s">
        <v>9112</v>
      </c>
      <c r="E4305" s="157" t="s">
        <v>613</v>
      </c>
    </row>
    <row r="4306" spans="1:5" x14ac:dyDescent="0.2">
      <c r="A4306" s="157" t="s">
        <v>610</v>
      </c>
      <c r="B4306" s="159" t="s">
        <v>9113</v>
      </c>
      <c r="C4306" s="157" t="s">
        <v>9114</v>
      </c>
      <c r="D4306" s="157" t="s">
        <v>9112</v>
      </c>
      <c r="E4306" s="157" t="s">
        <v>613</v>
      </c>
    </row>
    <row r="4307" spans="1:5" x14ac:dyDescent="0.2">
      <c r="A4307" s="157" t="s">
        <v>610</v>
      </c>
      <c r="B4307" s="159" t="s">
        <v>9115</v>
      </c>
      <c r="C4307" s="157" t="s">
        <v>9116</v>
      </c>
      <c r="D4307" s="157" t="s">
        <v>9117</v>
      </c>
      <c r="E4307" s="157" t="s">
        <v>613</v>
      </c>
    </row>
    <row r="4308" spans="1:5" x14ac:dyDescent="0.2">
      <c r="A4308" s="157" t="s">
        <v>610</v>
      </c>
      <c r="B4308" s="159" t="s">
        <v>9118</v>
      </c>
      <c r="C4308" s="157" t="s">
        <v>9119</v>
      </c>
      <c r="D4308" s="157" t="s">
        <v>9120</v>
      </c>
      <c r="E4308" s="157" t="s">
        <v>613</v>
      </c>
    </row>
    <row r="4309" spans="1:5" x14ac:dyDescent="0.2">
      <c r="A4309" s="157" t="s">
        <v>610</v>
      </c>
      <c r="B4309" s="159" t="s">
        <v>9121</v>
      </c>
      <c r="C4309" s="157" t="s">
        <v>9122</v>
      </c>
      <c r="D4309" s="157" t="s">
        <v>9123</v>
      </c>
      <c r="E4309" s="157" t="s">
        <v>613</v>
      </c>
    </row>
    <row r="4310" spans="1:5" x14ac:dyDescent="0.2">
      <c r="A4310" s="157" t="s">
        <v>610</v>
      </c>
      <c r="B4310" s="159" t="s">
        <v>9124</v>
      </c>
      <c r="C4310" s="157" t="s">
        <v>9125</v>
      </c>
      <c r="D4310" s="157" t="s">
        <v>9126</v>
      </c>
      <c r="E4310" s="157" t="s">
        <v>613</v>
      </c>
    </row>
    <row r="4311" spans="1:5" x14ac:dyDescent="0.2">
      <c r="A4311" s="157" t="s">
        <v>610</v>
      </c>
      <c r="B4311" s="159" t="s">
        <v>9127</v>
      </c>
      <c r="C4311" s="157" t="s">
        <v>9128</v>
      </c>
      <c r="D4311" s="157" t="s">
        <v>9129</v>
      </c>
      <c r="E4311" s="157" t="s">
        <v>613</v>
      </c>
    </row>
    <row r="4312" spans="1:5" x14ac:dyDescent="0.2">
      <c r="A4312" s="157" t="s">
        <v>610</v>
      </c>
      <c r="B4312" s="159" t="s">
        <v>9130</v>
      </c>
      <c r="C4312" s="157" t="s">
        <v>9131</v>
      </c>
      <c r="D4312" s="157" t="s">
        <v>9129</v>
      </c>
      <c r="E4312" s="157" t="s">
        <v>613</v>
      </c>
    </row>
    <row r="4313" spans="1:5" x14ac:dyDescent="0.2">
      <c r="A4313" s="157" t="s">
        <v>610</v>
      </c>
      <c r="B4313" s="159" t="s">
        <v>9132</v>
      </c>
      <c r="C4313" s="157" t="s">
        <v>9133</v>
      </c>
      <c r="D4313" s="157" t="s">
        <v>9134</v>
      </c>
      <c r="E4313" s="157" t="s">
        <v>613</v>
      </c>
    </row>
    <row r="4314" spans="1:5" x14ac:dyDescent="0.2">
      <c r="A4314" s="157" t="s">
        <v>610</v>
      </c>
      <c r="B4314" s="159" t="s">
        <v>9135</v>
      </c>
      <c r="C4314" s="157" t="s">
        <v>9136</v>
      </c>
      <c r="D4314" s="157" t="s">
        <v>9137</v>
      </c>
      <c r="E4314" s="157" t="s">
        <v>613</v>
      </c>
    </row>
    <row r="4315" spans="1:5" x14ac:dyDescent="0.2">
      <c r="A4315" s="157" t="s">
        <v>610</v>
      </c>
      <c r="B4315" s="159" t="s">
        <v>9138</v>
      </c>
      <c r="C4315" s="157" t="s">
        <v>9139</v>
      </c>
      <c r="D4315" s="157" t="s">
        <v>9137</v>
      </c>
      <c r="E4315" s="157" t="s">
        <v>613</v>
      </c>
    </row>
    <row r="4316" spans="1:5" x14ac:dyDescent="0.2">
      <c r="A4316" s="157" t="s">
        <v>610</v>
      </c>
      <c r="B4316" s="159" t="s">
        <v>9140</v>
      </c>
      <c r="C4316" s="157" t="s">
        <v>9141</v>
      </c>
      <c r="D4316" s="157" t="s">
        <v>9137</v>
      </c>
      <c r="E4316" s="157" t="s">
        <v>613</v>
      </c>
    </row>
    <row r="4317" spans="1:5" x14ac:dyDescent="0.2">
      <c r="A4317" s="157" t="s">
        <v>610</v>
      </c>
      <c r="B4317" s="159" t="s">
        <v>9142</v>
      </c>
      <c r="C4317" s="157" t="s">
        <v>9143</v>
      </c>
      <c r="D4317" s="157" t="s">
        <v>9137</v>
      </c>
      <c r="E4317" s="157" t="s">
        <v>613</v>
      </c>
    </row>
    <row r="4318" spans="1:5" x14ac:dyDescent="0.2">
      <c r="A4318" s="157" t="s">
        <v>610</v>
      </c>
      <c r="B4318" s="159" t="s">
        <v>9144</v>
      </c>
      <c r="C4318" s="157" t="s">
        <v>9145</v>
      </c>
      <c r="D4318" s="157" t="s">
        <v>9137</v>
      </c>
      <c r="E4318" s="157" t="s">
        <v>613</v>
      </c>
    </row>
    <row r="4319" spans="1:5" x14ac:dyDescent="0.2">
      <c r="A4319" s="157" t="s">
        <v>610</v>
      </c>
      <c r="B4319" s="159" t="s">
        <v>9146</v>
      </c>
      <c r="C4319" s="157" t="s">
        <v>406</v>
      </c>
      <c r="D4319" s="157" t="s">
        <v>9137</v>
      </c>
      <c r="E4319" s="157" t="s">
        <v>613</v>
      </c>
    </row>
    <row r="4320" spans="1:5" x14ac:dyDescent="0.2">
      <c r="A4320" s="157" t="s">
        <v>610</v>
      </c>
      <c r="B4320" s="159" t="s">
        <v>9147</v>
      </c>
      <c r="C4320" s="157" t="s">
        <v>9148</v>
      </c>
      <c r="D4320" s="157" t="s">
        <v>9137</v>
      </c>
      <c r="E4320" s="157" t="s">
        <v>613</v>
      </c>
    </row>
    <row r="4321" spans="1:5" x14ac:dyDescent="0.2">
      <c r="A4321" s="157" t="s">
        <v>610</v>
      </c>
      <c r="B4321" s="159" t="s">
        <v>9149</v>
      </c>
      <c r="C4321" s="157" t="s">
        <v>9150</v>
      </c>
      <c r="D4321" s="157" t="s">
        <v>9137</v>
      </c>
      <c r="E4321" s="157" t="s">
        <v>613</v>
      </c>
    </row>
    <row r="4322" spans="1:5" x14ac:dyDescent="0.2">
      <c r="A4322" s="157" t="s">
        <v>610</v>
      </c>
      <c r="B4322" s="159" t="s">
        <v>9151</v>
      </c>
      <c r="C4322" s="157" t="s">
        <v>9152</v>
      </c>
      <c r="D4322" s="157" t="s">
        <v>9137</v>
      </c>
      <c r="E4322" s="157" t="s">
        <v>613</v>
      </c>
    </row>
    <row r="4323" spans="1:5" x14ac:dyDescent="0.2">
      <c r="A4323" s="157" t="s">
        <v>610</v>
      </c>
      <c r="B4323" s="159" t="s">
        <v>9153</v>
      </c>
      <c r="C4323" s="157" t="s">
        <v>9154</v>
      </c>
      <c r="D4323" s="157" t="s">
        <v>9137</v>
      </c>
      <c r="E4323" s="157" t="s">
        <v>613</v>
      </c>
    </row>
    <row r="4324" spans="1:5" x14ac:dyDescent="0.2">
      <c r="A4324" s="157" t="s">
        <v>610</v>
      </c>
      <c r="B4324" s="159" t="s">
        <v>9155</v>
      </c>
      <c r="C4324" s="157" t="s">
        <v>9156</v>
      </c>
      <c r="D4324" s="157" t="s">
        <v>9137</v>
      </c>
      <c r="E4324" s="157" t="s">
        <v>656</v>
      </c>
    </row>
    <row r="4325" spans="1:5" x14ac:dyDescent="0.2">
      <c r="A4325" s="157" t="s">
        <v>610</v>
      </c>
      <c r="B4325" s="159" t="s">
        <v>9157</v>
      </c>
      <c r="C4325" s="157" t="s">
        <v>9158</v>
      </c>
      <c r="D4325" s="157" t="s">
        <v>9137</v>
      </c>
      <c r="E4325" s="157" t="s">
        <v>613</v>
      </c>
    </row>
    <row r="4326" spans="1:5" x14ac:dyDescent="0.2">
      <c r="A4326" s="157" t="s">
        <v>610</v>
      </c>
      <c r="B4326" s="159" t="s">
        <v>9159</v>
      </c>
      <c r="C4326" s="157" t="s">
        <v>9160</v>
      </c>
      <c r="D4326" s="157" t="s">
        <v>9137</v>
      </c>
      <c r="E4326" s="157" t="s">
        <v>656</v>
      </c>
    </row>
    <row r="4327" spans="1:5" x14ac:dyDescent="0.2">
      <c r="A4327" s="157" t="s">
        <v>610</v>
      </c>
      <c r="B4327" s="159" t="s">
        <v>9161</v>
      </c>
      <c r="C4327" s="157" t="s">
        <v>407</v>
      </c>
      <c r="D4327" s="157" t="s">
        <v>9137</v>
      </c>
      <c r="E4327" s="157" t="s">
        <v>613</v>
      </c>
    </row>
    <row r="4328" spans="1:5" x14ac:dyDescent="0.2">
      <c r="A4328" s="157" t="s">
        <v>610</v>
      </c>
      <c r="B4328" s="159" t="s">
        <v>9162</v>
      </c>
      <c r="C4328" s="157" t="s">
        <v>9116</v>
      </c>
      <c r="D4328" s="157" t="s">
        <v>9137</v>
      </c>
      <c r="E4328" s="157" t="s">
        <v>613</v>
      </c>
    </row>
    <row r="4329" spans="1:5" x14ac:dyDescent="0.2">
      <c r="A4329" s="157" t="s">
        <v>610</v>
      </c>
      <c r="B4329" s="159" t="s">
        <v>9163</v>
      </c>
      <c r="C4329" s="157" t="s">
        <v>9164</v>
      </c>
      <c r="D4329" s="157" t="s">
        <v>9137</v>
      </c>
      <c r="E4329" s="157" t="s">
        <v>613</v>
      </c>
    </row>
    <row r="4330" spans="1:5" x14ac:dyDescent="0.2">
      <c r="A4330" s="157" t="s">
        <v>610</v>
      </c>
      <c r="B4330" s="159" t="s">
        <v>9165</v>
      </c>
      <c r="C4330" s="157" t="s">
        <v>9166</v>
      </c>
      <c r="D4330" s="157" t="s">
        <v>9137</v>
      </c>
      <c r="E4330" s="157" t="s">
        <v>613</v>
      </c>
    </row>
    <row r="4331" spans="1:5" x14ac:dyDescent="0.2">
      <c r="A4331" s="157" t="s">
        <v>610</v>
      </c>
      <c r="B4331" s="159" t="s">
        <v>9167</v>
      </c>
      <c r="C4331" s="157" t="s">
        <v>9168</v>
      </c>
      <c r="D4331" s="157" t="s">
        <v>9137</v>
      </c>
      <c r="E4331" s="157" t="s">
        <v>613</v>
      </c>
    </row>
    <row r="4332" spans="1:5" x14ac:dyDescent="0.2">
      <c r="A4332" s="157" t="s">
        <v>610</v>
      </c>
      <c r="B4332" s="159" t="s">
        <v>9169</v>
      </c>
      <c r="C4332" s="157" t="s">
        <v>9170</v>
      </c>
      <c r="D4332" s="157" t="s">
        <v>9137</v>
      </c>
      <c r="E4332" s="157" t="s">
        <v>613</v>
      </c>
    </row>
    <row r="4333" spans="1:5" x14ac:dyDescent="0.2">
      <c r="A4333" s="157" t="s">
        <v>610</v>
      </c>
      <c r="B4333" s="159" t="s">
        <v>9171</v>
      </c>
      <c r="C4333" s="157" t="s">
        <v>408</v>
      </c>
      <c r="D4333" s="157" t="s">
        <v>9137</v>
      </c>
      <c r="E4333" s="157" t="s">
        <v>656</v>
      </c>
    </row>
    <row r="4334" spans="1:5" x14ac:dyDescent="0.2">
      <c r="A4334" s="157" t="s">
        <v>610</v>
      </c>
      <c r="B4334" s="159" t="s">
        <v>9172</v>
      </c>
      <c r="C4334" s="157" t="s">
        <v>548</v>
      </c>
      <c r="D4334" s="157" t="s">
        <v>9137</v>
      </c>
      <c r="E4334" s="157" t="s">
        <v>656</v>
      </c>
    </row>
    <row r="4335" spans="1:5" x14ac:dyDescent="0.2">
      <c r="A4335" s="157" t="s">
        <v>610</v>
      </c>
      <c r="B4335" s="159" t="s">
        <v>9173</v>
      </c>
      <c r="C4335" s="157" t="s">
        <v>9174</v>
      </c>
      <c r="D4335" s="157" t="s">
        <v>9137</v>
      </c>
      <c r="E4335" s="157" t="s">
        <v>613</v>
      </c>
    </row>
    <row r="4336" spans="1:5" x14ac:dyDescent="0.2">
      <c r="A4336" s="157" t="s">
        <v>610</v>
      </c>
      <c r="B4336" s="159" t="s">
        <v>9175</v>
      </c>
      <c r="C4336" s="157" t="s">
        <v>9176</v>
      </c>
      <c r="D4336" s="157" t="s">
        <v>9137</v>
      </c>
      <c r="E4336" s="157" t="s">
        <v>613</v>
      </c>
    </row>
    <row r="4337" spans="1:5" x14ac:dyDescent="0.2">
      <c r="A4337" s="157" t="s">
        <v>610</v>
      </c>
      <c r="B4337" s="159" t="s">
        <v>9177</v>
      </c>
      <c r="C4337" s="157" t="s">
        <v>9178</v>
      </c>
      <c r="D4337" s="157" t="s">
        <v>9137</v>
      </c>
      <c r="E4337" s="157" t="s">
        <v>613</v>
      </c>
    </row>
    <row r="4338" spans="1:5" x14ac:dyDescent="0.2">
      <c r="A4338" s="157" t="s">
        <v>610</v>
      </c>
      <c r="B4338" s="159" t="s">
        <v>9179</v>
      </c>
      <c r="C4338" s="157" t="s">
        <v>9180</v>
      </c>
      <c r="D4338" s="157" t="s">
        <v>9137</v>
      </c>
      <c r="E4338" s="157" t="s">
        <v>613</v>
      </c>
    </row>
    <row r="4339" spans="1:5" x14ac:dyDescent="0.2">
      <c r="A4339" s="157" t="s">
        <v>610</v>
      </c>
      <c r="B4339" s="159" t="s">
        <v>9181</v>
      </c>
      <c r="C4339" s="157" t="s">
        <v>9182</v>
      </c>
      <c r="D4339" s="157" t="s">
        <v>9137</v>
      </c>
      <c r="E4339" s="157" t="s">
        <v>613</v>
      </c>
    </row>
    <row r="4340" spans="1:5" x14ac:dyDescent="0.2">
      <c r="A4340" s="157" t="s">
        <v>610</v>
      </c>
      <c r="B4340" s="159" t="s">
        <v>9183</v>
      </c>
      <c r="C4340" s="157" t="s">
        <v>9184</v>
      </c>
      <c r="D4340" s="157" t="s">
        <v>9137</v>
      </c>
      <c r="E4340" s="157" t="s">
        <v>613</v>
      </c>
    </row>
    <row r="4341" spans="1:5" x14ac:dyDescent="0.2">
      <c r="A4341" s="157" t="s">
        <v>610</v>
      </c>
      <c r="B4341" s="159" t="s">
        <v>9185</v>
      </c>
      <c r="C4341" s="157" t="s">
        <v>9186</v>
      </c>
      <c r="D4341" s="157" t="s">
        <v>9137</v>
      </c>
      <c r="E4341" s="157" t="s">
        <v>613</v>
      </c>
    </row>
    <row r="4342" spans="1:5" x14ac:dyDescent="0.2">
      <c r="A4342" s="157" t="s">
        <v>610</v>
      </c>
      <c r="B4342" s="159" t="s">
        <v>9187</v>
      </c>
      <c r="C4342" s="157" t="s">
        <v>9188</v>
      </c>
      <c r="D4342" s="157" t="s">
        <v>9137</v>
      </c>
      <c r="E4342" s="157" t="s">
        <v>613</v>
      </c>
    </row>
    <row r="4343" spans="1:5" x14ac:dyDescent="0.2">
      <c r="A4343" s="157" t="s">
        <v>610</v>
      </c>
      <c r="B4343" s="159" t="s">
        <v>9189</v>
      </c>
      <c r="C4343" s="157" t="s">
        <v>9190</v>
      </c>
      <c r="D4343" s="157" t="s">
        <v>9137</v>
      </c>
      <c r="E4343" s="157" t="s">
        <v>613</v>
      </c>
    </row>
    <row r="4344" spans="1:5" x14ac:dyDescent="0.2">
      <c r="A4344" s="157" t="s">
        <v>610</v>
      </c>
      <c r="B4344" s="159" t="s">
        <v>9191</v>
      </c>
      <c r="C4344" s="157" t="s">
        <v>9192</v>
      </c>
      <c r="D4344" s="157" t="s">
        <v>9137</v>
      </c>
      <c r="E4344" s="157" t="s">
        <v>613</v>
      </c>
    </row>
    <row r="4345" spans="1:5" x14ac:dyDescent="0.2">
      <c r="A4345" s="157" t="s">
        <v>610</v>
      </c>
      <c r="B4345" s="159" t="s">
        <v>9193</v>
      </c>
      <c r="C4345" s="157" t="s">
        <v>9194</v>
      </c>
      <c r="D4345" s="157" t="s">
        <v>9195</v>
      </c>
      <c r="E4345" s="157" t="s">
        <v>613</v>
      </c>
    </row>
    <row r="4346" spans="1:5" x14ac:dyDescent="0.2">
      <c r="A4346" s="157" t="s">
        <v>610</v>
      </c>
      <c r="B4346" s="159" t="s">
        <v>9196</v>
      </c>
      <c r="C4346" s="157" t="s">
        <v>9197</v>
      </c>
      <c r="D4346" s="157" t="s">
        <v>9195</v>
      </c>
      <c r="E4346" s="157" t="s">
        <v>613</v>
      </c>
    </row>
    <row r="4347" spans="1:5" x14ac:dyDescent="0.2">
      <c r="A4347" s="157" t="s">
        <v>610</v>
      </c>
      <c r="B4347" s="159" t="s">
        <v>9198</v>
      </c>
      <c r="C4347" s="157" t="s">
        <v>9199</v>
      </c>
      <c r="D4347" s="157" t="s">
        <v>9195</v>
      </c>
      <c r="E4347" s="157" t="s">
        <v>613</v>
      </c>
    </row>
    <row r="4348" spans="1:5" x14ac:dyDescent="0.2">
      <c r="A4348" s="157" t="s">
        <v>610</v>
      </c>
      <c r="B4348" s="159" t="s">
        <v>9200</v>
      </c>
      <c r="C4348" s="157" t="s">
        <v>9201</v>
      </c>
      <c r="D4348" s="157" t="s">
        <v>9195</v>
      </c>
      <c r="E4348" s="157" t="s">
        <v>613</v>
      </c>
    </row>
    <row r="4349" spans="1:5" x14ac:dyDescent="0.2">
      <c r="A4349" s="157" t="s">
        <v>610</v>
      </c>
      <c r="B4349" s="159" t="s">
        <v>9202</v>
      </c>
      <c r="C4349" s="157" t="s">
        <v>9203</v>
      </c>
      <c r="D4349" s="157" t="s">
        <v>9204</v>
      </c>
      <c r="E4349" s="157" t="s">
        <v>613</v>
      </c>
    </row>
    <row r="4350" spans="1:5" x14ac:dyDescent="0.2">
      <c r="A4350" s="157" t="s">
        <v>610</v>
      </c>
      <c r="B4350" s="159" t="s">
        <v>9205</v>
      </c>
      <c r="C4350" s="157" t="s">
        <v>9206</v>
      </c>
      <c r="D4350" s="157" t="s">
        <v>9204</v>
      </c>
      <c r="E4350" s="157" t="s">
        <v>613</v>
      </c>
    </row>
    <row r="4351" spans="1:5" x14ac:dyDescent="0.2">
      <c r="A4351" s="157" t="s">
        <v>610</v>
      </c>
      <c r="B4351" s="159" t="s">
        <v>9207</v>
      </c>
      <c r="C4351" s="157" t="s">
        <v>9208</v>
      </c>
      <c r="D4351" s="157" t="s">
        <v>9204</v>
      </c>
      <c r="E4351" s="157" t="s">
        <v>613</v>
      </c>
    </row>
    <row r="4352" spans="1:5" x14ac:dyDescent="0.2">
      <c r="A4352" s="157" t="s">
        <v>610</v>
      </c>
      <c r="B4352" s="159" t="s">
        <v>9209</v>
      </c>
      <c r="C4352" s="157" t="s">
        <v>9210</v>
      </c>
      <c r="D4352" s="157" t="s">
        <v>9204</v>
      </c>
      <c r="E4352" s="157" t="s">
        <v>613</v>
      </c>
    </row>
    <row r="4353" spans="1:5" x14ac:dyDescent="0.2">
      <c r="A4353" s="157" t="s">
        <v>610</v>
      </c>
      <c r="B4353" s="159" t="s">
        <v>9211</v>
      </c>
      <c r="C4353" s="157" t="s">
        <v>9212</v>
      </c>
      <c r="D4353" s="157" t="s">
        <v>9204</v>
      </c>
      <c r="E4353" s="157" t="s">
        <v>613</v>
      </c>
    </row>
    <row r="4354" spans="1:5" x14ac:dyDescent="0.2">
      <c r="A4354" s="157" t="s">
        <v>610</v>
      </c>
      <c r="B4354" s="159" t="s">
        <v>9213</v>
      </c>
      <c r="C4354" s="157" t="s">
        <v>9214</v>
      </c>
      <c r="D4354" s="157" t="s">
        <v>9204</v>
      </c>
      <c r="E4354" s="157" t="s">
        <v>613</v>
      </c>
    </row>
    <row r="4355" spans="1:5" x14ac:dyDescent="0.2">
      <c r="A4355" s="157" t="s">
        <v>610</v>
      </c>
      <c r="B4355" s="159" t="s">
        <v>9215</v>
      </c>
      <c r="C4355" s="157" t="s">
        <v>9216</v>
      </c>
      <c r="D4355" s="157" t="s">
        <v>9204</v>
      </c>
      <c r="E4355" s="157" t="s">
        <v>613</v>
      </c>
    </row>
    <row r="4356" spans="1:5" x14ac:dyDescent="0.2">
      <c r="A4356" s="157" t="s">
        <v>610</v>
      </c>
      <c r="B4356" s="159" t="s">
        <v>9217</v>
      </c>
      <c r="C4356" s="157" t="s">
        <v>9218</v>
      </c>
      <c r="D4356" s="157" t="s">
        <v>9204</v>
      </c>
      <c r="E4356" s="157" t="s">
        <v>613</v>
      </c>
    </row>
    <row r="4357" spans="1:5" x14ac:dyDescent="0.2">
      <c r="A4357" s="157" t="s">
        <v>610</v>
      </c>
      <c r="B4357" s="159" t="s">
        <v>9219</v>
      </c>
      <c r="C4357" s="157" t="s">
        <v>5504</v>
      </c>
      <c r="D4357" s="157" t="s">
        <v>9220</v>
      </c>
      <c r="E4357" s="157" t="s">
        <v>613</v>
      </c>
    </row>
    <row r="4358" spans="1:5" x14ac:dyDescent="0.2">
      <c r="A4358" s="157" t="s">
        <v>610</v>
      </c>
      <c r="B4358" s="159" t="s">
        <v>9221</v>
      </c>
      <c r="C4358" s="157" t="s">
        <v>9222</v>
      </c>
      <c r="D4358" s="157" t="s">
        <v>9220</v>
      </c>
      <c r="E4358" s="157" t="s">
        <v>613</v>
      </c>
    </row>
    <row r="4359" spans="1:5" x14ac:dyDescent="0.2">
      <c r="A4359" s="157" t="s">
        <v>610</v>
      </c>
      <c r="B4359" s="159" t="s">
        <v>9223</v>
      </c>
      <c r="C4359" s="157" t="s">
        <v>9224</v>
      </c>
      <c r="D4359" s="157" t="s">
        <v>9220</v>
      </c>
      <c r="E4359" s="157" t="s">
        <v>613</v>
      </c>
    </row>
    <row r="4360" spans="1:5" x14ac:dyDescent="0.2">
      <c r="A4360" s="157" t="s">
        <v>610</v>
      </c>
      <c r="B4360" s="159" t="s">
        <v>9225</v>
      </c>
      <c r="C4360" s="157" t="s">
        <v>9226</v>
      </c>
      <c r="D4360" s="157" t="s">
        <v>9220</v>
      </c>
      <c r="E4360" s="157" t="s">
        <v>613</v>
      </c>
    </row>
    <row r="4361" spans="1:5" x14ac:dyDescent="0.2">
      <c r="A4361" s="157" t="s">
        <v>610</v>
      </c>
      <c r="B4361" s="159" t="s">
        <v>9227</v>
      </c>
      <c r="C4361" s="157" t="s">
        <v>9228</v>
      </c>
      <c r="D4361" s="157" t="s">
        <v>9220</v>
      </c>
      <c r="E4361" s="157" t="s">
        <v>613</v>
      </c>
    </row>
    <row r="4362" spans="1:5" x14ac:dyDescent="0.2">
      <c r="A4362" s="157" t="s">
        <v>610</v>
      </c>
      <c r="B4362" s="159" t="s">
        <v>9229</v>
      </c>
      <c r="C4362" s="157" t="s">
        <v>9230</v>
      </c>
      <c r="D4362" s="157" t="s">
        <v>9220</v>
      </c>
      <c r="E4362" s="157" t="s">
        <v>613</v>
      </c>
    </row>
    <row r="4363" spans="1:5" x14ac:dyDescent="0.2">
      <c r="A4363" s="157" t="s">
        <v>610</v>
      </c>
      <c r="B4363" s="159" t="s">
        <v>9231</v>
      </c>
      <c r="C4363" s="157" t="s">
        <v>9232</v>
      </c>
      <c r="D4363" s="157" t="s">
        <v>9220</v>
      </c>
      <c r="E4363" s="157" t="s">
        <v>613</v>
      </c>
    </row>
    <row r="4364" spans="1:5" x14ac:dyDescent="0.2">
      <c r="A4364" s="157" t="s">
        <v>610</v>
      </c>
      <c r="B4364" s="159" t="s">
        <v>9233</v>
      </c>
      <c r="C4364" s="157" t="s">
        <v>9234</v>
      </c>
      <c r="D4364" s="157" t="s">
        <v>9220</v>
      </c>
      <c r="E4364" s="157" t="s">
        <v>613</v>
      </c>
    </row>
    <row r="4365" spans="1:5" x14ac:dyDescent="0.2">
      <c r="A4365" s="157" t="s">
        <v>610</v>
      </c>
      <c r="B4365" s="159" t="s">
        <v>9235</v>
      </c>
      <c r="C4365" s="157" t="s">
        <v>9236</v>
      </c>
      <c r="D4365" s="157" t="s">
        <v>9220</v>
      </c>
      <c r="E4365" s="157" t="s">
        <v>613</v>
      </c>
    </row>
    <row r="4366" spans="1:5" x14ac:dyDescent="0.2">
      <c r="A4366" s="157" t="s">
        <v>610</v>
      </c>
      <c r="B4366" s="159" t="s">
        <v>9237</v>
      </c>
      <c r="C4366" s="157" t="s">
        <v>690</v>
      </c>
      <c r="D4366" s="157" t="s">
        <v>9238</v>
      </c>
      <c r="E4366" s="157" t="s">
        <v>656</v>
      </c>
    </row>
    <row r="4367" spans="1:5" x14ac:dyDescent="0.2">
      <c r="A4367" s="157" t="s">
        <v>610</v>
      </c>
      <c r="B4367" s="159" t="s">
        <v>9239</v>
      </c>
      <c r="C4367" s="157" t="s">
        <v>693</v>
      </c>
      <c r="D4367" s="157" t="s">
        <v>9238</v>
      </c>
      <c r="E4367" s="157" t="s">
        <v>656</v>
      </c>
    </row>
    <row r="4368" spans="1:5" x14ac:dyDescent="0.2">
      <c r="A4368" s="157" t="s">
        <v>610</v>
      </c>
      <c r="B4368" s="159" t="s">
        <v>9240</v>
      </c>
      <c r="C4368" s="157" t="s">
        <v>9241</v>
      </c>
      <c r="D4368" s="157" t="s">
        <v>9242</v>
      </c>
      <c r="E4368" s="157" t="s">
        <v>666</v>
      </c>
    </row>
    <row r="4369" spans="1:5" x14ac:dyDescent="0.2">
      <c r="A4369" s="157" t="s">
        <v>610</v>
      </c>
      <c r="B4369" s="159" t="s">
        <v>9243</v>
      </c>
      <c r="C4369" s="157" t="s">
        <v>9244</v>
      </c>
      <c r="D4369" s="157" t="s">
        <v>9242</v>
      </c>
      <c r="E4369" s="157" t="s">
        <v>666</v>
      </c>
    </row>
    <row r="4370" spans="1:5" x14ac:dyDescent="0.2">
      <c r="A4370" s="157" t="s">
        <v>610</v>
      </c>
      <c r="B4370" s="159" t="s">
        <v>9245</v>
      </c>
      <c r="C4370" s="157" t="s">
        <v>9246</v>
      </c>
      <c r="D4370" s="157" t="s">
        <v>9247</v>
      </c>
      <c r="E4370" s="157" t="s">
        <v>666</v>
      </c>
    </row>
    <row r="4371" spans="1:5" x14ac:dyDescent="0.2">
      <c r="A4371" s="157" t="s">
        <v>610</v>
      </c>
      <c r="B4371" s="159" t="s">
        <v>9248</v>
      </c>
      <c r="C4371" s="157" t="s">
        <v>9249</v>
      </c>
      <c r="D4371" s="157" t="s">
        <v>9247</v>
      </c>
      <c r="E4371" s="157" t="s">
        <v>666</v>
      </c>
    </row>
    <row r="4372" spans="1:5" x14ac:dyDescent="0.2">
      <c r="A4372" s="157" t="s">
        <v>610</v>
      </c>
      <c r="B4372" s="159" t="s">
        <v>9250</v>
      </c>
      <c r="C4372" s="157" t="s">
        <v>9251</v>
      </c>
      <c r="D4372" s="157" t="s">
        <v>9247</v>
      </c>
      <c r="E4372" s="157" t="s">
        <v>666</v>
      </c>
    </row>
    <row r="4373" spans="1:5" x14ac:dyDescent="0.2">
      <c r="A4373" s="157" t="s">
        <v>610</v>
      </c>
      <c r="B4373" s="159" t="s">
        <v>9252</v>
      </c>
      <c r="C4373" s="157" t="s">
        <v>9253</v>
      </c>
      <c r="D4373" s="157" t="s">
        <v>9247</v>
      </c>
      <c r="E4373" s="157" t="s">
        <v>613</v>
      </c>
    </row>
    <row r="4374" spans="1:5" x14ac:dyDescent="0.2">
      <c r="A4374" s="157" t="s">
        <v>610</v>
      </c>
      <c r="B4374" s="159" t="s">
        <v>9254</v>
      </c>
      <c r="C4374" s="157" t="s">
        <v>9255</v>
      </c>
      <c r="D4374" s="157" t="s">
        <v>9256</v>
      </c>
      <c r="E4374" s="157" t="s">
        <v>666</v>
      </c>
    </row>
    <row r="4375" spans="1:5" x14ac:dyDescent="0.2">
      <c r="A4375" s="157" t="s">
        <v>610</v>
      </c>
      <c r="B4375" s="159" t="s">
        <v>9257</v>
      </c>
      <c r="C4375" s="157" t="s">
        <v>9258</v>
      </c>
      <c r="D4375" s="157" t="s">
        <v>9256</v>
      </c>
      <c r="E4375" s="157" t="s">
        <v>666</v>
      </c>
    </row>
    <row r="4376" spans="1:5" x14ac:dyDescent="0.2">
      <c r="A4376" s="157" t="s">
        <v>610</v>
      </c>
      <c r="B4376" s="159" t="s">
        <v>9259</v>
      </c>
      <c r="C4376" s="157" t="s">
        <v>9260</v>
      </c>
      <c r="D4376" s="157" t="s">
        <v>9256</v>
      </c>
      <c r="E4376" s="157" t="s">
        <v>666</v>
      </c>
    </row>
    <row r="4377" spans="1:5" x14ac:dyDescent="0.2">
      <c r="A4377" s="157" t="s">
        <v>610</v>
      </c>
      <c r="B4377" s="159" t="s">
        <v>9261</v>
      </c>
      <c r="C4377" s="157" t="s">
        <v>9262</v>
      </c>
      <c r="D4377" s="157" t="s">
        <v>9256</v>
      </c>
      <c r="E4377" s="157" t="s">
        <v>666</v>
      </c>
    </row>
    <row r="4378" spans="1:5" x14ac:dyDescent="0.2">
      <c r="A4378" s="157" t="s">
        <v>610</v>
      </c>
      <c r="B4378" s="159" t="s">
        <v>9263</v>
      </c>
      <c r="C4378" s="157" t="s">
        <v>9264</v>
      </c>
      <c r="D4378" s="157" t="s">
        <v>9256</v>
      </c>
      <c r="E4378" s="157" t="s">
        <v>666</v>
      </c>
    </row>
    <row r="4379" spans="1:5" x14ac:dyDescent="0.2">
      <c r="A4379" s="157" t="s">
        <v>610</v>
      </c>
      <c r="B4379" s="159" t="s">
        <v>9265</v>
      </c>
      <c r="C4379" s="157" t="s">
        <v>9266</v>
      </c>
      <c r="D4379" s="157" t="s">
        <v>9267</v>
      </c>
      <c r="E4379" s="157" t="s">
        <v>9034</v>
      </c>
    </row>
    <row r="4380" spans="1:5" x14ac:dyDescent="0.2">
      <c r="A4380" s="157" t="s">
        <v>610</v>
      </c>
      <c r="B4380" s="159" t="s">
        <v>9268</v>
      </c>
      <c r="C4380" s="157" t="s">
        <v>9269</v>
      </c>
      <c r="D4380" s="157" t="s">
        <v>9267</v>
      </c>
      <c r="E4380" s="157" t="s">
        <v>666</v>
      </c>
    </row>
    <row r="4381" spans="1:5" x14ac:dyDescent="0.2">
      <c r="A4381" s="157" t="s">
        <v>610</v>
      </c>
      <c r="B4381" s="159" t="s">
        <v>9270</v>
      </c>
      <c r="C4381" s="157" t="s">
        <v>9271</v>
      </c>
      <c r="D4381" s="157" t="s">
        <v>9272</v>
      </c>
      <c r="E4381" s="157" t="s">
        <v>666</v>
      </c>
    </row>
    <row r="4382" spans="1:5" x14ac:dyDescent="0.2">
      <c r="A4382" s="157" t="s">
        <v>610</v>
      </c>
      <c r="B4382" s="159" t="s">
        <v>9273</v>
      </c>
      <c r="C4382" s="157" t="s">
        <v>9274</v>
      </c>
      <c r="D4382" s="157" t="s">
        <v>9275</v>
      </c>
      <c r="E4382" s="157" t="s">
        <v>666</v>
      </c>
    </row>
    <row r="4383" spans="1:5" x14ac:dyDescent="0.2">
      <c r="A4383" s="157" t="s">
        <v>610</v>
      </c>
      <c r="B4383" s="159" t="s">
        <v>9276</v>
      </c>
      <c r="C4383" s="157" t="s">
        <v>9277</v>
      </c>
      <c r="D4383" s="157" t="s">
        <v>9275</v>
      </c>
      <c r="E4383" s="157" t="s">
        <v>666</v>
      </c>
    </row>
    <row r="4384" spans="1:5" x14ac:dyDescent="0.2">
      <c r="A4384" s="157" t="s">
        <v>610</v>
      </c>
      <c r="B4384" s="159" t="s">
        <v>9278</v>
      </c>
      <c r="C4384" s="157" t="s">
        <v>9279</v>
      </c>
      <c r="D4384" s="157" t="s">
        <v>9280</v>
      </c>
      <c r="E4384" s="157" t="s">
        <v>656</v>
      </c>
    </row>
    <row r="4385" spans="1:5" x14ac:dyDescent="0.2">
      <c r="A4385" s="157" t="s">
        <v>610</v>
      </c>
      <c r="B4385" s="159" t="s">
        <v>9281</v>
      </c>
      <c r="C4385" s="157" t="s">
        <v>9282</v>
      </c>
      <c r="D4385" s="157" t="s">
        <v>9283</v>
      </c>
      <c r="E4385" s="157" t="s">
        <v>613</v>
      </c>
    </row>
    <row r="4386" spans="1:5" x14ac:dyDescent="0.2">
      <c r="A4386" s="157" t="s">
        <v>610</v>
      </c>
      <c r="B4386" s="159" t="s">
        <v>9284</v>
      </c>
      <c r="C4386" s="157" t="s">
        <v>690</v>
      </c>
      <c r="D4386" s="157" t="s">
        <v>9285</v>
      </c>
      <c r="E4386" s="157" t="s">
        <v>656</v>
      </c>
    </row>
    <row r="4387" spans="1:5" x14ac:dyDescent="0.2">
      <c r="A4387" s="157" t="s">
        <v>610</v>
      </c>
      <c r="B4387" s="159" t="s">
        <v>9286</v>
      </c>
      <c r="C4387" s="157" t="s">
        <v>693</v>
      </c>
      <c r="D4387" s="157" t="s">
        <v>9285</v>
      </c>
      <c r="E4387" s="157" t="s">
        <v>656</v>
      </c>
    </row>
    <row r="4388" spans="1:5" x14ac:dyDescent="0.2">
      <c r="A4388" s="157" t="s">
        <v>610</v>
      </c>
      <c r="B4388" s="159" t="s">
        <v>9287</v>
      </c>
      <c r="C4388" s="157" t="s">
        <v>9288</v>
      </c>
      <c r="D4388" s="157" t="s">
        <v>9289</v>
      </c>
      <c r="E4388" s="157" t="s">
        <v>613</v>
      </c>
    </row>
    <row r="4389" spans="1:5" x14ac:dyDescent="0.2">
      <c r="A4389" s="157" t="s">
        <v>610</v>
      </c>
      <c r="B4389" s="159" t="s">
        <v>9290</v>
      </c>
      <c r="C4389" s="157" t="s">
        <v>9291</v>
      </c>
      <c r="D4389" s="157" t="s">
        <v>9292</v>
      </c>
      <c r="E4389" s="157" t="s">
        <v>613</v>
      </c>
    </row>
    <row r="4390" spans="1:5" x14ac:dyDescent="0.2">
      <c r="A4390" s="157" t="s">
        <v>610</v>
      </c>
      <c r="B4390" s="159" t="s">
        <v>9293</v>
      </c>
      <c r="C4390" s="157" t="s">
        <v>9294</v>
      </c>
      <c r="D4390" s="157" t="s">
        <v>9295</v>
      </c>
      <c r="E4390" s="157" t="s">
        <v>613</v>
      </c>
    </row>
    <row r="4391" spans="1:5" x14ac:dyDescent="0.2">
      <c r="A4391" s="157" t="s">
        <v>610</v>
      </c>
      <c r="B4391" s="159" t="s">
        <v>9296</v>
      </c>
      <c r="C4391" s="157" t="s">
        <v>9297</v>
      </c>
      <c r="D4391" s="157" t="s">
        <v>9298</v>
      </c>
      <c r="E4391" s="157" t="s">
        <v>613</v>
      </c>
    </row>
    <row r="4392" spans="1:5" x14ac:dyDescent="0.2">
      <c r="A4392" s="157" t="s">
        <v>610</v>
      </c>
      <c r="B4392" s="159" t="s">
        <v>9299</v>
      </c>
      <c r="C4392" s="157" t="s">
        <v>9300</v>
      </c>
      <c r="D4392" s="157" t="s">
        <v>9301</v>
      </c>
      <c r="E4392" s="157" t="s">
        <v>613</v>
      </c>
    </row>
    <row r="4393" spans="1:5" x14ac:dyDescent="0.2">
      <c r="A4393" s="157" t="s">
        <v>610</v>
      </c>
      <c r="B4393" s="159" t="s">
        <v>9302</v>
      </c>
      <c r="C4393" s="157" t="s">
        <v>9303</v>
      </c>
      <c r="D4393" s="157" t="s">
        <v>9301</v>
      </c>
      <c r="E4393" s="157" t="s">
        <v>613</v>
      </c>
    </row>
    <row r="4394" spans="1:5" x14ac:dyDescent="0.2">
      <c r="A4394" s="157" t="s">
        <v>610</v>
      </c>
      <c r="B4394" s="159" t="s">
        <v>9304</v>
      </c>
      <c r="C4394" s="157" t="s">
        <v>9305</v>
      </c>
      <c r="D4394" s="157" t="s">
        <v>9301</v>
      </c>
      <c r="E4394" s="157" t="s">
        <v>613</v>
      </c>
    </row>
    <row r="4395" spans="1:5" x14ac:dyDescent="0.2">
      <c r="A4395" s="157" t="s">
        <v>610</v>
      </c>
      <c r="B4395" s="159" t="s">
        <v>9306</v>
      </c>
      <c r="C4395" s="157" t="s">
        <v>9307</v>
      </c>
      <c r="D4395" s="157" t="s">
        <v>9301</v>
      </c>
      <c r="E4395" s="157" t="s">
        <v>613</v>
      </c>
    </row>
    <row r="4396" spans="1:5" x14ac:dyDescent="0.2">
      <c r="A4396" s="157" t="s">
        <v>610</v>
      </c>
      <c r="B4396" s="159" t="s">
        <v>9308</v>
      </c>
      <c r="C4396" s="157" t="s">
        <v>9309</v>
      </c>
      <c r="D4396" s="157" t="s">
        <v>9310</v>
      </c>
      <c r="E4396" s="157" t="s">
        <v>613</v>
      </c>
    </row>
    <row r="4397" spans="1:5" x14ac:dyDescent="0.2">
      <c r="A4397" s="157" t="s">
        <v>610</v>
      </c>
      <c r="B4397" s="159" t="s">
        <v>9311</v>
      </c>
      <c r="C4397" s="157" t="s">
        <v>9312</v>
      </c>
      <c r="D4397" s="157" t="s">
        <v>9313</v>
      </c>
      <c r="E4397" s="157" t="s">
        <v>613</v>
      </c>
    </row>
    <row r="4398" spans="1:5" x14ac:dyDescent="0.2">
      <c r="A4398" s="157" t="s">
        <v>610</v>
      </c>
      <c r="B4398" s="159" t="s">
        <v>9314</v>
      </c>
      <c r="C4398" s="157" t="s">
        <v>9315</v>
      </c>
      <c r="D4398" s="157" t="s">
        <v>9316</v>
      </c>
      <c r="E4398" s="157" t="s">
        <v>613</v>
      </c>
    </row>
    <row r="4399" spans="1:5" x14ac:dyDescent="0.2">
      <c r="A4399" s="157" t="s">
        <v>610</v>
      </c>
      <c r="B4399" s="159" t="s">
        <v>9317</v>
      </c>
      <c r="C4399" s="157" t="s">
        <v>9318</v>
      </c>
      <c r="D4399" s="157" t="s">
        <v>9319</v>
      </c>
      <c r="E4399" s="157" t="s">
        <v>613</v>
      </c>
    </row>
    <row r="4400" spans="1:5" x14ac:dyDescent="0.2">
      <c r="A4400" s="157" t="s">
        <v>610</v>
      </c>
      <c r="B4400" s="159" t="s">
        <v>9320</v>
      </c>
      <c r="C4400" s="157" t="s">
        <v>9321</v>
      </c>
      <c r="D4400" s="157" t="s">
        <v>9319</v>
      </c>
      <c r="E4400" s="157" t="s">
        <v>613</v>
      </c>
    </row>
    <row r="4401" spans="1:5" x14ac:dyDescent="0.2">
      <c r="A4401" s="157" t="s">
        <v>610</v>
      </c>
      <c r="B4401" s="159" t="s">
        <v>9322</v>
      </c>
      <c r="C4401" s="157" t="s">
        <v>9323</v>
      </c>
      <c r="D4401" s="157" t="s">
        <v>9319</v>
      </c>
      <c r="E4401" s="157" t="s">
        <v>613</v>
      </c>
    </row>
    <row r="4402" spans="1:5" x14ac:dyDescent="0.2">
      <c r="A4402" s="157" t="s">
        <v>610</v>
      </c>
      <c r="B4402" s="159" t="s">
        <v>9324</v>
      </c>
      <c r="C4402" s="157" t="s">
        <v>9325</v>
      </c>
      <c r="D4402" s="157" t="s">
        <v>9319</v>
      </c>
      <c r="E4402" s="157" t="s">
        <v>613</v>
      </c>
    </row>
    <row r="4403" spans="1:5" x14ac:dyDescent="0.2">
      <c r="A4403" s="157" t="s">
        <v>610</v>
      </c>
      <c r="B4403" s="159" t="s">
        <v>9326</v>
      </c>
      <c r="C4403" s="157" t="s">
        <v>9327</v>
      </c>
      <c r="D4403" s="157" t="s">
        <v>9319</v>
      </c>
      <c r="E4403" s="157" t="s">
        <v>613</v>
      </c>
    </row>
    <row r="4404" spans="1:5" x14ac:dyDescent="0.2">
      <c r="A4404" s="157" t="s">
        <v>610</v>
      </c>
      <c r="B4404" s="159" t="s">
        <v>9328</v>
      </c>
      <c r="C4404" s="157" t="s">
        <v>9329</v>
      </c>
      <c r="D4404" s="157" t="s">
        <v>9319</v>
      </c>
      <c r="E4404" s="157" t="s">
        <v>613</v>
      </c>
    </row>
    <row r="4405" spans="1:5" x14ac:dyDescent="0.2">
      <c r="A4405" s="157" t="s">
        <v>610</v>
      </c>
      <c r="B4405" s="159" t="s">
        <v>9330</v>
      </c>
      <c r="C4405" s="157" t="s">
        <v>9331</v>
      </c>
      <c r="D4405" s="157" t="s">
        <v>9332</v>
      </c>
      <c r="E4405" s="157" t="s">
        <v>613</v>
      </c>
    </row>
    <row r="4406" spans="1:5" x14ac:dyDescent="0.2">
      <c r="A4406" s="157" t="s">
        <v>610</v>
      </c>
      <c r="B4406" s="159" t="s">
        <v>9333</v>
      </c>
      <c r="C4406" s="157" t="s">
        <v>9334</v>
      </c>
      <c r="D4406" s="157" t="s">
        <v>9332</v>
      </c>
      <c r="E4406" s="157" t="s">
        <v>613</v>
      </c>
    </row>
    <row r="4407" spans="1:5" x14ac:dyDescent="0.2">
      <c r="A4407" s="157" t="s">
        <v>610</v>
      </c>
      <c r="B4407" s="159" t="s">
        <v>9335</v>
      </c>
      <c r="C4407" s="157" t="s">
        <v>9336</v>
      </c>
      <c r="D4407" s="157" t="s">
        <v>9332</v>
      </c>
      <c r="E4407" s="157" t="s">
        <v>613</v>
      </c>
    </row>
    <row r="4408" spans="1:5" x14ac:dyDescent="0.2">
      <c r="A4408" s="157" t="s">
        <v>610</v>
      </c>
      <c r="B4408" s="159" t="s">
        <v>9337</v>
      </c>
      <c r="C4408" s="157" t="s">
        <v>9338</v>
      </c>
      <c r="D4408" s="157" t="s">
        <v>9332</v>
      </c>
      <c r="E4408" s="157" t="s">
        <v>613</v>
      </c>
    </row>
    <row r="4409" spans="1:5" x14ac:dyDescent="0.2">
      <c r="A4409" s="157" t="s">
        <v>610</v>
      </c>
      <c r="B4409" s="159" t="s">
        <v>9339</v>
      </c>
      <c r="C4409" s="157" t="s">
        <v>9340</v>
      </c>
      <c r="D4409" s="157" t="s">
        <v>9332</v>
      </c>
      <c r="E4409" s="157" t="s">
        <v>613</v>
      </c>
    </row>
    <row r="4410" spans="1:5" x14ac:dyDescent="0.2">
      <c r="A4410" s="157" t="s">
        <v>610</v>
      </c>
      <c r="B4410" s="159" t="s">
        <v>9341</v>
      </c>
      <c r="C4410" s="157" t="s">
        <v>9342</v>
      </c>
      <c r="D4410" s="157" t="s">
        <v>9332</v>
      </c>
      <c r="E4410" s="157" t="s">
        <v>613</v>
      </c>
    </row>
    <row r="4411" spans="1:5" x14ac:dyDescent="0.2">
      <c r="A4411" s="157" t="s">
        <v>610</v>
      </c>
      <c r="B4411" s="159" t="s">
        <v>9343</v>
      </c>
      <c r="C4411" s="157" t="s">
        <v>9344</v>
      </c>
      <c r="D4411" s="157" t="s">
        <v>9332</v>
      </c>
      <c r="E4411" s="157" t="s">
        <v>613</v>
      </c>
    </row>
    <row r="4412" spans="1:5" x14ac:dyDescent="0.2">
      <c r="A4412" s="157" t="s">
        <v>610</v>
      </c>
      <c r="B4412" s="159" t="s">
        <v>9345</v>
      </c>
      <c r="C4412" s="157" t="s">
        <v>9346</v>
      </c>
      <c r="D4412" s="157" t="s">
        <v>9332</v>
      </c>
      <c r="E4412" s="157" t="s">
        <v>613</v>
      </c>
    </row>
    <row r="4413" spans="1:5" x14ac:dyDescent="0.2">
      <c r="A4413" s="157" t="s">
        <v>610</v>
      </c>
      <c r="B4413" s="159" t="s">
        <v>9347</v>
      </c>
      <c r="C4413" s="157" t="s">
        <v>9348</v>
      </c>
      <c r="D4413" s="157" t="s">
        <v>9332</v>
      </c>
      <c r="E4413" s="157" t="s">
        <v>613</v>
      </c>
    </row>
    <row r="4414" spans="1:5" x14ac:dyDescent="0.2">
      <c r="A4414" s="157" t="s">
        <v>610</v>
      </c>
      <c r="B4414" s="159" t="s">
        <v>9349</v>
      </c>
      <c r="C4414" s="157" t="s">
        <v>4523</v>
      </c>
      <c r="D4414" s="157" t="s">
        <v>9332</v>
      </c>
      <c r="E4414" s="157" t="s">
        <v>613</v>
      </c>
    </row>
    <row r="4415" spans="1:5" x14ac:dyDescent="0.2">
      <c r="A4415" s="157" t="s">
        <v>610</v>
      </c>
      <c r="B4415" s="159" t="s">
        <v>9350</v>
      </c>
      <c r="C4415" s="157" t="s">
        <v>9351</v>
      </c>
      <c r="D4415" s="157" t="s">
        <v>9332</v>
      </c>
      <c r="E4415" s="157" t="s">
        <v>613</v>
      </c>
    </row>
    <row r="4416" spans="1:5" x14ac:dyDescent="0.2">
      <c r="A4416" s="157" t="s">
        <v>610</v>
      </c>
      <c r="B4416" s="159" t="s">
        <v>9352</v>
      </c>
      <c r="C4416" s="157" t="s">
        <v>9353</v>
      </c>
      <c r="D4416" s="157" t="s">
        <v>9332</v>
      </c>
      <c r="E4416" s="157" t="s">
        <v>613</v>
      </c>
    </row>
    <row r="4417" spans="1:5" x14ac:dyDescent="0.2">
      <c r="A4417" s="157" t="s">
        <v>610</v>
      </c>
      <c r="B4417" s="159" t="s">
        <v>9354</v>
      </c>
      <c r="C4417" s="157" t="s">
        <v>9355</v>
      </c>
      <c r="D4417" s="157" t="s">
        <v>9332</v>
      </c>
      <c r="E4417" s="157" t="s">
        <v>613</v>
      </c>
    </row>
    <row r="4418" spans="1:5" x14ac:dyDescent="0.2">
      <c r="A4418" s="157" t="s">
        <v>610</v>
      </c>
      <c r="B4418" s="159" t="s">
        <v>9356</v>
      </c>
      <c r="C4418" s="157" t="s">
        <v>9357</v>
      </c>
      <c r="D4418" s="157" t="s">
        <v>9332</v>
      </c>
      <c r="E4418" s="157" t="s">
        <v>613</v>
      </c>
    </row>
    <row r="4419" spans="1:5" x14ac:dyDescent="0.2">
      <c r="A4419" s="157" t="s">
        <v>610</v>
      </c>
      <c r="B4419" s="159" t="s">
        <v>9358</v>
      </c>
      <c r="C4419" s="157" t="s">
        <v>9359</v>
      </c>
      <c r="D4419" s="157" t="s">
        <v>9332</v>
      </c>
      <c r="E4419" s="157" t="s">
        <v>613</v>
      </c>
    </row>
    <row r="4420" spans="1:5" x14ac:dyDescent="0.2">
      <c r="A4420" s="157" t="s">
        <v>610</v>
      </c>
      <c r="B4420" s="159" t="s">
        <v>9360</v>
      </c>
      <c r="C4420" s="157" t="s">
        <v>9361</v>
      </c>
      <c r="D4420" s="157" t="s">
        <v>9332</v>
      </c>
      <c r="E4420" s="157" t="s">
        <v>613</v>
      </c>
    </row>
    <row r="4421" spans="1:5" x14ac:dyDescent="0.2">
      <c r="A4421" s="157" t="s">
        <v>610</v>
      </c>
      <c r="B4421" s="159" t="s">
        <v>9362</v>
      </c>
      <c r="C4421" s="157" t="s">
        <v>9363</v>
      </c>
      <c r="D4421" s="157" t="s">
        <v>9332</v>
      </c>
      <c r="E4421" s="157" t="s">
        <v>613</v>
      </c>
    </row>
    <row r="4422" spans="1:5" x14ac:dyDescent="0.2">
      <c r="A4422" s="157" t="s">
        <v>610</v>
      </c>
      <c r="B4422" s="159" t="s">
        <v>9364</v>
      </c>
      <c r="C4422" s="157" t="s">
        <v>9365</v>
      </c>
      <c r="D4422" s="157" t="s">
        <v>9332</v>
      </c>
      <c r="E4422" s="157" t="s">
        <v>613</v>
      </c>
    </row>
    <row r="4423" spans="1:5" x14ac:dyDescent="0.2">
      <c r="A4423" s="157" t="s">
        <v>610</v>
      </c>
      <c r="B4423" s="159" t="s">
        <v>9366</v>
      </c>
      <c r="C4423" s="157" t="s">
        <v>9367</v>
      </c>
      <c r="D4423" s="157" t="s">
        <v>9332</v>
      </c>
      <c r="E4423" s="157" t="s">
        <v>613</v>
      </c>
    </row>
    <row r="4424" spans="1:5" x14ac:dyDescent="0.2">
      <c r="A4424" s="157" t="s">
        <v>610</v>
      </c>
      <c r="B4424" s="159" t="s">
        <v>9368</v>
      </c>
      <c r="C4424" s="157" t="s">
        <v>9363</v>
      </c>
      <c r="D4424" s="157" t="s">
        <v>9332</v>
      </c>
      <c r="E4424" s="157" t="s">
        <v>613</v>
      </c>
    </row>
    <row r="4425" spans="1:5" x14ac:dyDescent="0.2">
      <c r="A4425" s="157" t="s">
        <v>610</v>
      </c>
      <c r="B4425" s="159" t="s">
        <v>9369</v>
      </c>
      <c r="C4425" s="157" t="s">
        <v>9370</v>
      </c>
      <c r="D4425" s="157" t="s">
        <v>9332</v>
      </c>
      <c r="E4425" s="157" t="s">
        <v>613</v>
      </c>
    </row>
    <row r="4426" spans="1:5" x14ac:dyDescent="0.2">
      <c r="A4426" s="157" t="s">
        <v>610</v>
      </c>
      <c r="B4426" s="159" t="s">
        <v>9371</v>
      </c>
      <c r="C4426" s="157" t="s">
        <v>9372</v>
      </c>
      <c r="D4426" s="157" t="s">
        <v>9332</v>
      </c>
      <c r="E4426" s="157" t="s">
        <v>613</v>
      </c>
    </row>
    <row r="4427" spans="1:5" x14ac:dyDescent="0.2">
      <c r="A4427" s="157" t="s">
        <v>610</v>
      </c>
      <c r="B4427" s="159" t="s">
        <v>9373</v>
      </c>
      <c r="C4427" s="157" t="s">
        <v>9374</v>
      </c>
      <c r="D4427" s="157" t="s">
        <v>9332</v>
      </c>
      <c r="E4427" s="157" t="s">
        <v>613</v>
      </c>
    </row>
    <row r="4428" spans="1:5" x14ac:dyDescent="0.2">
      <c r="A4428" s="157" t="s">
        <v>610</v>
      </c>
      <c r="B4428" s="159" t="s">
        <v>9375</v>
      </c>
      <c r="C4428" s="157" t="s">
        <v>9376</v>
      </c>
      <c r="D4428" s="157" t="s">
        <v>9332</v>
      </c>
      <c r="E4428" s="157" t="s">
        <v>613</v>
      </c>
    </row>
    <row r="4429" spans="1:5" x14ac:dyDescent="0.2">
      <c r="A4429" s="157" t="s">
        <v>610</v>
      </c>
      <c r="B4429" s="159" t="s">
        <v>9377</v>
      </c>
      <c r="C4429" s="157" t="s">
        <v>9378</v>
      </c>
      <c r="D4429" s="157" t="s">
        <v>9332</v>
      </c>
      <c r="E4429" s="157" t="s">
        <v>613</v>
      </c>
    </row>
    <row r="4430" spans="1:5" x14ac:dyDescent="0.2">
      <c r="A4430" s="157" t="s">
        <v>610</v>
      </c>
      <c r="B4430" s="159" t="s">
        <v>9379</v>
      </c>
      <c r="C4430" s="157" t="s">
        <v>9380</v>
      </c>
      <c r="D4430" s="157" t="s">
        <v>9332</v>
      </c>
      <c r="E4430" s="157" t="s">
        <v>613</v>
      </c>
    </row>
    <row r="4431" spans="1:5" x14ac:dyDescent="0.2">
      <c r="A4431" s="157" t="s">
        <v>610</v>
      </c>
      <c r="B4431" s="159" t="s">
        <v>9381</v>
      </c>
      <c r="C4431" s="157" t="s">
        <v>9382</v>
      </c>
      <c r="D4431" s="157" t="s">
        <v>9332</v>
      </c>
      <c r="E4431" s="157" t="s">
        <v>613</v>
      </c>
    </row>
    <row r="4432" spans="1:5" x14ac:dyDescent="0.2">
      <c r="A4432" s="157" t="s">
        <v>610</v>
      </c>
      <c r="B4432" s="159" t="s">
        <v>9383</v>
      </c>
      <c r="C4432" s="157" t="s">
        <v>9384</v>
      </c>
      <c r="D4432" s="157" t="s">
        <v>9332</v>
      </c>
      <c r="E4432" s="157" t="s">
        <v>613</v>
      </c>
    </row>
    <row r="4433" spans="1:5" x14ac:dyDescent="0.2">
      <c r="A4433" s="157" t="s">
        <v>610</v>
      </c>
      <c r="B4433" s="159" t="s">
        <v>9385</v>
      </c>
      <c r="C4433" s="157" t="s">
        <v>9386</v>
      </c>
      <c r="D4433" s="157" t="s">
        <v>9332</v>
      </c>
      <c r="E4433" s="157" t="s">
        <v>613</v>
      </c>
    </row>
    <row r="4434" spans="1:5" x14ac:dyDescent="0.2">
      <c r="A4434" s="157" t="s">
        <v>610</v>
      </c>
      <c r="B4434" s="159" t="s">
        <v>9387</v>
      </c>
      <c r="C4434" s="157" t="s">
        <v>9388</v>
      </c>
      <c r="D4434" s="157" t="s">
        <v>9332</v>
      </c>
      <c r="E4434" s="157" t="s">
        <v>613</v>
      </c>
    </row>
    <row r="4435" spans="1:5" x14ac:dyDescent="0.2">
      <c r="A4435" s="157" t="s">
        <v>610</v>
      </c>
      <c r="B4435" s="159" t="s">
        <v>9389</v>
      </c>
      <c r="C4435" s="157" t="s">
        <v>9390</v>
      </c>
      <c r="D4435" s="157" t="s">
        <v>9332</v>
      </c>
      <c r="E4435" s="157" t="s">
        <v>613</v>
      </c>
    </row>
    <row r="4436" spans="1:5" x14ac:dyDescent="0.2">
      <c r="A4436" s="157" t="s">
        <v>610</v>
      </c>
      <c r="B4436" s="159" t="s">
        <v>9391</v>
      </c>
      <c r="C4436" s="157" t="s">
        <v>9392</v>
      </c>
      <c r="D4436" s="157" t="s">
        <v>9332</v>
      </c>
      <c r="E4436" s="157" t="s">
        <v>613</v>
      </c>
    </row>
    <row r="4437" spans="1:5" x14ac:dyDescent="0.2">
      <c r="A4437" s="157" t="s">
        <v>610</v>
      </c>
      <c r="B4437" s="159" t="s">
        <v>9393</v>
      </c>
      <c r="C4437" s="157" t="s">
        <v>9394</v>
      </c>
      <c r="D4437" s="157" t="s">
        <v>9395</v>
      </c>
      <c r="E4437" s="157" t="s">
        <v>613</v>
      </c>
    </row>
    <row r="4438" spans="1:5" x14ac:dyDescent="0.2">
      <c r="A4438" s="157" t="s">
        <v>610</v>
      </c>
      <c r="B4438" s="159" t="s">
        <v>9396</v>
      </c>
      <c r="C4438" s="157" t="s">
        <v>9397</v>
      </c>
      <c r="D4438" s="157" t="s">
        <v>9395</v>
      </c>
      <c r="E4438" s="157" t="s">
        <v>613</v>
      </c>
    </row>
    <row r="4439" spans="1:5" x14ac:dyDescent="0.2">
      <c r="A4439" s="157" t="s">
        <v>610</v>
      </c>
      <c r="B4439" s="159" t="s">
        <v>9398</v>
      </c>
      <c r="C4439" s="157" t="s">
        <v>9399</v>
      </c>
      <c r="D4439" s="157" t="s">
        <v>9395</v>
      </c>
      <c r="E4439" s="157" t="s">
        <v>613</v>
      </c>
    </row>
    <row r="4440" spans="1:5" x14ac:dyDescent="0.2">
      <c r="A4440" s="157" t="s">
        <v>610</v>
      </c>
      <c r="B4440" s="159" t="s">
        <v>9400</v>
      </c>
      <c r="C4440" s="157" t="s">
        <v>9401</v>
      </c>
      <c r="D4440" s="157" t="s">
        <v>9395</v>
      </c>
      <c r="E4440" s="157" t="s">
        <v>613</v>
      </c>
    </row>
    <row r="4441" spans="1:5" x14ac:dyDescent="0.2">
      <c r="A4441" s="157" t="s">
        <v>610</v>
      </c>
      <c r="B4441" s="159" t="s">
        <v>9402</v>
      </c>
      <c r="C4441" s="157" t="s">
        <v>9403</v>
      </c>
      <c r="D4441" s="157" t="s">
        <v>9395</v>
      </c>
      <c r="E4441" s="157" t="s">
        <v>613</v>
      </c>
    </row>
    <row r="4442" spans="1:5" x14ac:dyDescent="0.2">
      <c r="A4442" s="157" t="s">
        <v>610</v>
      </c>
      <c r="B4442" s="159" t="s">
        <v>9404</v>
      </c>
      <c r="C4442" s="157" t="s">
        <v>9405</v>
      </c>
      <c r="D4442" s="157" t="s">
        <v>9395</v>
      </c>
      <c r="E4442" s="157" t="s">
        <v>613</v>
      </c>
    </row>
    <row r="4443" spans="1:5" x14ac:dyDescent="0.2">
      <c r="A4443" s="157" t="s">
        <v>610</v>
      </c>
      <c r="B4443" s="159" t="s">
        <v>9406</v>
      </c>
      <c r="C4443" s="157" t="s">
        <v>9407</v>
      </c>
      <c r="D4443" s="157" t="s">
        <v>9395</v>
      </c>
      <c r="E4443" s="157" t="s">
        <v>613</v>
      </c>
    </row>
    <row r="4444" spans="1:5" x14ac:dyDescent="0.2">
      <c r="A4444" s="157" t="s">
        <v>610</v>
      </c>
      <c r="B4444" s="159" t="s">
        <v>9408</v>
      </c>
      <c r="C4444" s="157" t="s">
        <v>9409</v>
      </c>
      <c r="D4444" s="157" t="s">
        <v>9395</v>
      </c>
      <c r="E4444" s="157" t="s">
        <v>613</v>
      </c>
    </row>
    <row r="4445" spans="1:5" x14ac:dyDescent="0.2">
      <c r="A4445" s="157" t="s">
        <v>610</v>
      </c>
      <c r="B4445" s="159" t="s">
        <v>9410</v>
      </c>
      <c r="C4445" s="157" t="s">
        <v>9411</v>
      </c>
      <c r="D4445" s="157" t="s">
        <v>9395</v>
      </c>
      <c r="E4445" s="157" t="s">
        <v>613</v>
      </c>
    </row>
    <row r="4446" spans="1:5" x14ac:dyDescent="0.2">
      <c r="A4446" s="157" t="s">
        <v>610</v>
      </c>
      <c r="B4446" s="159" t="s">
        <v>9412</v>
      </c>
      <c r="C4446" s="157" t="s">
        <v>9413</v>
      </c>
      <c r="D4446" s="157" t="s">
        <v>9395</v>
      </c>
      <c r="E4446" s="157" t="s">
        <v>613</v>
      </c>
    </row>
    <row r="4447" spans="1:5" x14ac:dyDescent="0.2">
      <c r="A4447" s="157" t="s">
        <v>610</v>
      </c>
      <c r="B4447" s="159" t="s">
        <v>9414</v>
      </c>
      <c r="C4447" s="157" t="s">
        <v>9415</v>
      </c>
      <c r="D4447" s="157" t="s">
        <v>9395</v>
      </c>
      <c r="E4447" s="157" t="s">
        <v>613</v>
      </c>
    </row>
    <row r="4448" spans="1:5" x14ac:dyDescent="0.2">
      <c r="A4448" s="157" t="s">
        <v>610</v>
      </c>
      <c r="B4448" s="159" t="s">
        <v>9416</v>
      </c>
      <c r="C4448" s="157" t="s">
        <v>9417</v>
      </c>
      <c r="D4448" s="157" t="s">
        <v>9395</v>
      </c>
      <c r="E4448" s="157" t="s">
        <v>613</v>
      </c>
    </row>
    <row r="4449" spans="1:5" x14ac:dyDescent="0.2">
      <c r="A4449" s="157" t="s">
        <v>610</v>
      </c>
      <c r="B4449" s="159" t="s">
        <v>9418</v>
      </c>
      <c r="C4449" s="157" t="s">
        <v>9419</v>
      </c>
      <c r="D4449" s="157" t="s">
        <v>9420</v>
      </c>
      <c r="E4449" s="157" t="s">
        <v>656</v>
      </c>
    </row>
    <row r="4450" spans="1:5" x14ac:dyDescent="0.2">
      <c r="A4450" s="157" t="s">
        <v>610</v>
      </c>
      <c r="B4450" s="159" t="s">
        <v>9421</v>
      </c>
      <c r="C4450" s="157" t="s">
        <v>9422</v>
      </c>
      <c r="D4450" s="157" t="s">
        <v>9420</v>
      </c>
      <c r="E4450" s="157" t="s">
        <v>613</v>
      </c>
    </row>
    <row r="4451" spans="1:5" x14ac:dyDescent="0.2">
      <c r="A4451" s="157" t="s">
        <v>610</v>
      </c>
      <c r="B4451" s="159" t="s">
        <v>9423</v>
      </c>
      <c r="C4451" s="157" t="s">
        <v>9424</v>
      </c>
      <c r="D4451" s="157" t="s">
        <v>9420</v>
      </c>
      <c r="E4451" s="157" t="s">
        <v>613</v>
      </c>
    </row>
    <row r="4452" spans="1:5" x14ac:dyDescent="0.2">
      <c r="A4452" s="157" t="s">
        <v>610</v>
      </c>
      <c r="B4452" s="159" t="s">
        <v>9425</v>
      </c>
      <c r="C4452" s="157" t="s">
        <v>9426</v>
      </c>
      <c r="D4452" s="157" t="s">
        <v>9420</v>
      </c>
      <c r="E4452" s="157" t="s">
        <v>613</v>
      </c>
    </row>
    <row r="4453" spans="1:5" x14ac:dyDescent="0.2">
      <c r="A4453" s="157" t="s">
        <v>610</v>
      </c>
      <c r="B4453" s="159" t="s">
        <v>9427</v>
      </c>
      <c r="C4453" s="157" t="s">
        <v>680</v>
      </c>
      <c r="D4453" s="157" t="s">
        <v>9420</v>
      </c>
      <c r="E4453" s="157" t="s">
        <v>656</v>
      </c>
    </row>
    <row r="4454" spans="1:5" x14ac:dyDescent="0.2">
      <c r="A4454" s="157" t="s">
        <v>610</v>
      </c>
      <c r="B4454" s="159" t="s">
        <v>9428</v>
      </c>
      <c r="C4454" s="157" t="s">
        <v>683</v>
      </c>
      <c r="D4454" s="157" t="s">
        <v>9420</v>
      </c>
      <c r="E4454" s="157" t="s">
        <v>656</v>
      </c>
    </row>
    <row r="4455" spans="1:5" x14ac:dyDescent="0.2">
      <c r="A4455" s="157" t="s">
        <v>610</v>
      </c>
      <c r="B4455" s="159" t="s">
        <v>9429</v>
      </c>
      <c r="C4455" s="157" t="s">
        <v>9430</v>
      </c>
      <c r="D4455" s="157" t="s">
        <v>9420</v>
      </c>
      <c r="E4455" s="157" t="s">
        <v>613</v>
      </c>
    </row>
    <row r="4456" spans="1:5" x14ac:dyDescent="0.2">
      <c r="A4456" s="157" t="s">
        <v>610</v>
      </c>
      <c r="B4456" s="159" t="s">
        <v>9431</v>
      </c>
      <c r="C4456" s="157" t="s">
        <v>9432</v>
      </c>
      <c r="D4456" s="157" t="s">
        <v>9433</v>
      </c>
      <c r="E4456" s="157" t="s">
        <v>613</v>
      </c>
    </row>
    <row r="4457" spans="1:5" x14ac:dyDescent="0.2">
      <c r="A4457" s="157" t="s">
        <v>610</v>
      </c>
      <c r="B4457" s="159" t="s">
        <v>9434</v>
      </c>
      <c r="C4457" s="157" t="s">
        <v>9435</v>
      </c>
      <c r="D4457" s="157" t="s">
        <v>9433</v>
      </c>
      <c r="E4457" s="157" t="s">
        <v>613</v>
      </c>
    </row>
    <row r="4458" spans="1:5" x14ac:dyDescent="0.2">
      <c r="A4458" s="157" t="s">
        <v>610</v>
      </c>
      <c r="B4458" s="159" t="s">
        <v>9436</v>
      </c>
      <c r="C4458" s="157" t="s">
        <v>9437</v>
      </c>
      <c r="D4458" s="157" t="s">
        <v>9438</v>
      </c>
      <c r="E4458" s="157" t="s">
        <v>613</v>
      </c>
    </row>
    <row r="4459" spans="1:5" x14ac:dyDescent="0.2">
      <c r="A4459" s="157" t="s">
        <v>610</v>
      </c>
      <c r="B4459" s="159" t="s">
        <v>9439</v>
      </c>
      <c r="C4459" s="157" t="s">
        <v>693</v>
      </c>
      <c r="D4459" s="157" t="s">
        <v>9438</v>
      </c>
      <c r="E4459" s="157" t="s">
        <v>656</v>
      </c>
    </row>
    <row r="4460" spans="1:5" x14ac:dyDescent="0.2">
      <c r="A4460" s="157" t="s">
        <v>610</v>
      </c>
      <c r="B4460" s="159" t="s">
        <v>9440</v>
      </c>
      <c r="C4460" s="157" t="s">
        <v>9441</v>
      </c>
      <c r="D4460" s="157" t="s">
        <v>9442</v>
      </c>
      <c r="E4460" s="157" t="s">
        <v>613</v>
      </c>
    </row>
    <row r="4461" spans="1:5" x14ac:dyDescent="0.2">
      <c r="A4461" s="157" t="s">
        <v>610</v>
      </c>
      <c r="B4461" s="159" t="s">
        <v>9443</v>
      </c>
      <c r="C4461" s="157" t="s">
        <v>9444</v>
      </c>
      <c r="D4461" s="157" t="s">
        <v>9442</v>
      </c>
      <c r="E4461" s="157" t="s">
        <v>613</v>
      </c>
    </row>
    <row r="4462" spans="1:5" x14ac:dyDescent="0.2">
      <c r="A4462" s="157" t="s">
        <v>610</v>
      </c>
      <c r="B4462" s="159" t="s">
        <v>9445</v>
      </c>
      <c r="C4462" s="157" t="s">
        <v>9446</v>
      </c>
      <c r="D4462" s="157" t="s">
        <v>9447</v>
      </c>
      <c r="E4462" s="157" t="s">
        <v>666</v>
      </c>
    </row>
    <row r="4463" spans="1:5" x14ac:dyDescent="0.2">
      <c r="A4463" s="157" t="s">
        <v>610</v>
      </c>
      <c r="B4463" s="159" t="s">
        <v>9448</v>
      </c>
      <c r="C4463" s="157" t="s">
        <v>9449</v>
      </c>
      <c r="D4463" s="157" t="s">
        <v>9450</v>
      </c>
      <c r="E4463" s="157" t="s">
        <v>613</v>
      </c>
    </row>
    <row r="4464" spans="1:5" x14ac:dyDescent="0.2">
      <c r="A4464" s="157" t="s">
        <v>610</v>
      </c>
      <c r="B4464" s="159" t="s">
        <v>9451</v>
      </c>
      <c r="C4464" s="157" t="s">
        <v>9452</v>
      </c>
      <c r="D4464" s="157" t="s">
        <v>9453</v>
      </c>
      <c r="E4464" s="157" t="s">
        <v>613</v>
      </c>
    </row>
    <row r="4465" spans="1:5" x14ac:dyDescent="0.2">
      <c r="A4465" s="157" t="s">
        <v>610</v>
      </c>
      <c r="B4465" s="159" t="s">
        <v>9454</v>
      </c>
      <c r="C4465" s="157" t="s">
        <v>9455</v>
      </c>
      <c r="D4465" s="157" t="s">
        <v>9453</v>
      </c>
      <c r="E4465" s="157" t="s">
        <v>613</v>
      </c>
    </row>
    <row r="4466" spans="1:5" x14ac:dyDescent="0.2">
      <c r="A4466" s="157" t="s">
        <v>610</v>
      </c>
      <c r="B4466" s="159" t="s">
        <v>9456</v>
      </c>
      <c r="C4466" s="157" t="s">
        <v>9457</v>
      </c>
      <c r="D4466" s="157" t="s">
        <v>9453</v>
      </c>
      <c r="E4466" s="157" t="s">
        <v>613</v>
      </c>
    </row>
    <row r="4467" spans="1:5" x14ac:dyDescent="0.2">
      <c r="A4467" s="157" t="s">
        <v>610</v>
      </c>
      <c r="B4467" s="159" t="s">
        <v>9458</v>
      </c>
      <c r="C4467" s="157" t="s">
        <v>9459</v>
      </c>
      <c r="D4467" s="157" t="s">
        <v>9460</v>
      </c>
      <c r="E4467" s="157" t="s">
        <v>656</v>
      </c>
    </row>
    <row r="4468" spans="1:5" x14ac:dyDescent="0.2">
      <c r="A4468" s="157" t="s">
        <v>610</v>
      </c>
      <c r="B4468" s="159" t="s">
        <v>9461</v>
      </c>
      <c r="C4468" s="157" t="s">
        <v>9446</v>
      </c>
      <c r="D4468" s="157" t="s">
        <v>9460</v>
      </c>
      <c r="E4468" s="157" t="s">
        <v>613</v>
      </c>
    </row>
    <row r="4469" spans="1:5" x14ac:dyDescent="0.2">
      <c r="A4469" s="157" t="s">
        <v>610</v>
      </c>
      <c r="B4469" s="159" t="s">
        <v>9462</v>
      </c>
      <c r="C4469" s="157" t="s">
        <v>4872</v>
      </c>
      <c r="D4469" s="157" t="s">
        <v>9463</v>
      </c>
      <c r="E4469" s="157" t="s">
        <v>656</v>
      </c>
    </row>
    <row r="4470" spans="1:5" x14ac:dyDescent="0.2">
      <c r="A4470" s="157" t="s">
        <v>610</v>
      </c>
      <c r="B4470" s="159" t="s">
        <v>9464</v>
      </c>
      <c r="C4470" s="157" t="s">
        <v>9465</v>
      </c>
      <c r="D4470" s="157" t="s">
        <v>9466</v>
      </c>
      <c r="E4470" s="157" t="s">
        <v>613</v>
      </c>
    </row>
    <row r="4471" spans="1:5" x14ac:dyDescent="0.2">
      <c r="A4471" s="157" t="s">
        <v>610</v>
      </c>
      <c r="B4471" s="159" t="s">
        <v>9467</v>
      </c>
      <c r="C4471" s="157" t="s">
        <v>9468</v>
      </c>
      <c r="D4471" s="157" t="s">
        <v>9466</v>
      </c>
      <c r="E4471" s="157" t="s">
        <v>613</v>
      </c>
    </row>
    <row r="4472" spans="1:5" x14ac:dyDescent="0.2">
      <c r="A4472" s="157" t="s">
        <v>610</v>
      </c>
      <c r="B4472" s="159" t="s">
        <v>9469</v>
      </c>
      <c r="C4472" s="157" t="s">
        <v>394</v>
      </c>
      <c r="D4472" s="157" t="s">
        <v>9466</v>
      </c>
      <c r="E4472" s="157" t="s">
        <v>613</v>
      </c>
    </row>
    <row r="4473" spans="1:5" x14ac:dyDescent="0.2">
      <c r="A4473" s="157" t="s">
        <v>610</v>
      </c>
      <c r="B4473" s="159" t="s">
        <v>9470</v>
      </c>
      <c r="C4473" s="157" t="s">
        <v>208</v>
      </c>
      <c r="D4473" s="157" t="s">
        <v>9466</v>
      </c>
      <c r="E4473" s="157" t="s">
        <v>613</v>
      </c>
    </row>
    <row r="4474" spans="1:5" x14ac:dyDescent="0.2">
      <c r="A4474" s="157" t="s">
        <v>610</v>
      </c>
      <c r="B4474" s="159" t="s">
        <v>9471</v>
      </c>
      <c r="C4474" s="157" t="s">
        <v>958</v>
      </c>
      <c r="D4474" s="157" t="s">
        <v>9466</v>
      </c>
      <c r="E4474" s="157" t="s">
        <v>613</v>
      </c>
    </row>
    <row r="4475" spans="1:5" x14ac:dyDescent="0.2">
      <c r="A4475" s="157" t="s">
        <v>610</v>
      </c>
      <c r="B4475" s="159" t="s">
        <v>9472</v>
      </c>
      <c r="C4475" s="157" t="s">
        <v>468</v>
      </c>
      <c r="D4475" s="157" t="s">
        <v>9466</v>
      </c>
      <c r="E4475" s="157" t="s">
        <v>613</v>
      </c>
    </row>
    <row r="4476" spans="1:5" x14ac:dyDescent="0.2">
      <c r="A4476" s="157" t="s">
        <v>610</v>
      </c>
      <c r="B4476" s="159" t="s">
        <v>9473</v>
      </c>
      <c r="C4476" s="157" t="s">
        <v>9474</v>
      </c>
      <c r="D4476" s="157" t="s">
        <v>9466</v>
      </c>
      <c r="E4476" s="157" t="s">
        <v>613</v>
      </c>
    </row>
    <row r="4477" spans="1:5" x14ac:dyDescent="0.2">
      <c r="A4477" s="157" t="s">
        <v>610</v>
      </c>
      <c r="B4477" s="159" t="s">
        <v>9475</v>
      </c>
      <c r="C4477" s="157" t="s">
        <v>9476</v>
      </c>
      <c r="D4477" s="157" t="s">
        <v>9466</v>
      </c>
      <c r="E4477" s="157" t="s">
        <v>613</v>
      </c>
    </row>
    <row r="4478" spans="1:5" x14ac:dyDescent="0.2">
      <c r="A4478" s="157" t="s">
        <v>610</v>
      </c>
      <c r="B4478" s="159" t="s">
        <v>9477</v>
      </c>
      <c r="C4478" s="157" t="s">
        <v>405</v>
      </c>
      <c r="D4478" s="157" t="s">
        <v>9466</v>
      </c>
      <c r="E4478" s="157" t="s">
        <v>613</v>
      </c>
    </row>
    <row r="4479" spans="1:5" x14ac:dyDescent="0.2">
      <c r="A4479" s="157" t="s">
        <v>610</v>
      </c>
      <c r="B4479" s="159" t="s">
        <v>9478</v>
      </c>
      <c r="C4479" s="157" t="s">
        <v>9479</v>
      </c>
      <c r="D4479" s="157" t="s">
        <v>9466</v>
      </c>
      <c r="E4479" s="157" t="s">
        <v>613</v>
      </c>
    </row>
    <row r="4480" spans="1:5" x14ac:dyDescent="0.2">
      <c r="A4480" s="157" t="s">
        <v>610</v>
      </c>
      <c r="B4480" s="159" t="s">
        <v>9480</v>
      </c>
      <c r="C4480" s="157" t="s">
        <v>469</v>
      </c>
      <c r="D4480" s="157" t="s">
        <v>9466</v>
      </c>
      <c r="E4480" s="157" t="s">
        <v>613</v>
      </c>
    </row>
    <row r="4481" spans="1:5" x14ac:dyDescent="0.2">
      <c r="A4481" s="157" t="s">
        <v>610</v>
      </c>
      <c r="B4481" s="159" t="s">
        <v>9481</v>
      </c>
      <c r="C4481" s="157" t="s">
        <v>9482</v>
      </c>
      <c r="D4481" s="157" t="s">
        <v>9466</v>
      </c>
      <c r="E4481" s="157" t="s">
        <v>613</v>
      </c>
    </row>
    <row r="4482" spans="1:5" x14ac:dyDescent="0.2">
      <c r="A4482" s="157" t="s">
        <v>610</v>
      </c>
      <c r="B4482" s="159" t="s">
        <v>9483</v>
      </c>
      <c r="C4482" s="157" t="s">
        <v>9484</v>
      </c>
      <c r="D4482" s="157" t="s">
        <v>9466</v>
      </c>
      <c r="E4482" s="157" t="s">
        <v>613</v>
      </c>
    </row>
    <row r="4483" spans="1:5" x14ac:dyDescent="0.2">
      <c r="A4483" s="157" t="s">
        <v>610</v>
      </c>
      <c r="B4483" s="159" t="s">
        <v>9485</v>
      </c>
      <c r="C4483" s="157" t="s">
        <v>9486</v>
      </c>
      <c r="D4483" s="157" t="s">
        <v>9466</v>
      </c>
      <c r="E4483" s="157" t="s">
        <v>613</v>
      </c>
    </row>
    <row r="4484" spans="1:5" x14ac:dyDescent="0.2">
      <c r="A4484" s="157" t="s">
        <v>610</v>
      </c>
      <c r="B4484" s="159" t="s">
        <v>9487</v>
      </c>
      <c r="C4484" s="157" t="s">
        <v>9488</v>
      </c>
      <c r="D4484" s="157" t="s">
        <v>9466</v>
      </c>
      <c r="E4484" s="157" t="s">
        <v>613</v>
      </c>
    </row>
    <row r="4485" spans="1:5" x14ac:dyDescent="0.2">
      <c r="A4485" s="157" t="s">
        <v>610</v>
      </c>
      <c r="B4485" s="159" t="s">
        <v>9489</v>
      </c>
      <c r="C4485" s="157" t="s">
        <v>9490</v>
      </c>
      <c r="D4485" s="157" t="s">
        <v>9466</v>
      </c>
      <c r="E4485" s="157" t="s">
        <v>613</v>
      </c>
    </row>
    <row r="4486" spans="1:5" x14ac:dyDescent="0.2">
      <c r="A4486" s="157" t="s">
        <v>610</v>
      </c>
      <c r="B4486" s="159" t="s">
        <v>9491</v>
      </c>
      <c r="C4486" s="157" t="s">
        <v>396</v>
      </c>
      <c r="D4486" s="157" t="s">
        <v>9466</v>
      </c>
      <c r="E4486" s="157" t="s">
        <v>613</v>
      </c>
    </row>
    <row r="4487" spans="1:5" x14ac:dyDescent="0.2">
      <c r="A4487" s="157" t="s">
        <v>610</v>
      </c>
      <c r="B4487" s="159" t="s">
        <v>9492</v>
      </c>
      <c r="C4487" s="157" t="s">
        <v>395</v>
      </c>
      <c r="D4487" s="157" t="s">
        <v>9466</v>
      </c>
      <c r="E4487" s="157" t="s">
        <v>613</v>
      </c>
    </row>
    <row r="4488" spans="1:5" x14ac:dyDescent="0.2">
      <c r="A4488" s="157" t="s">
        <v>610</v>
      </c>
      <c r="B4488" s="159" t="s">
        <v>9493</v>
      </c>
      <c r="C4488" s="157" t="s">
        <v>440</v>
      </c>
      <c r="D4488" s="157" t="s">
        <v>9466</v>
      </c>
      <c r="E4488" s="157" t="s">
        <v>613</v>
      </c>
    </row>
    <row r="4489" spans="1:5" x14ac:dyDescent="0.2">
      <c r="A4489" s="157" t="s">
        <v>610</v>
      </c>
      <c r="B4489" s="159" t="s">
        <v>9494</v>
      </c>
      <c r="C4489" s="157" t="s">
        <v>9495</v>
      </c>
      <c r="D4489" s="157" t="s">
        <v>9466</v>
      </c>
      <c r="E4489" s="157" t="s">
        <v>613</v>
      </c>
    </row>
    <row r="4490" spans="1:5" x14ac:dyDescent="0.2">
      <c r="A4490" s="157" t="s">
        <v>610</v>
      </c>
      <c r="B4490" s="159" t="s">
        <v>9496</v>
      </c>
      <c r="C4490" s="157" t="s">
        <v>9497</v>
      </c>
      <c r="D4490" s="157" t="s">
        <v>9466</v>
      </c>
      <c r="E4490" s="157" t="s">
        <v>613</v>
      </c>
    </row>
    <row r="4491" spans="1:5" x14ac:dyDescent="0.2">
      <c r="A4491" s="157" t="s">
        <v>610</v>
      </c>
      <c r="B4491" s="159" t="s">
        <v>9498</v>
      </c>
      <c r="C4491" s="157" t="s">
        <v>9499</v>
      </c>
      <c r="D4491" s="157" t="s">
        <v>9500</v>
      </c>
      <c r="E4491" s="157" t="s">
        <v>656</v>
      </c>
    </row>
    <row r="4492" spans="1:5" x14ac:dyDescent="0.2">
      <c r="A4492" s="157" t="s">
        <v>610</v>
      </c>
      <c r="B4492" s="159" t="s">
        <v>9501</v>
      </c>
      <c r="C4492" s="157" t="s">
        <v>9502</v>
      </c>
      <c r="D4492" s="157" t="s">
        <v>9500</v>
      </c>
      <c r="E4492" s="157" t="s">
        <v>656</v>
      </c>
    </row>
    <row r="4493" spans="1:5" x14ac:dyDescent="0.2">
      <c r="A4493" s="157" t="s">
        <v>610</v>
      </c>
      <c r="B4493" s="159" t="s">
        <v>9503</v>
      </c>
      <c r="C4493" s="157" t="s">
        <v>9504</v>
      </c>
      <c r="D4493" s="157" t="s">
        <v>9500</v>
      </c>
      <c r="E4493" s="157" t="s">
        <v>656</v>
      </c>
    </row>
    <row r="4494" spans="1:5" x14ac:dyDescent="0.2">
      <c r="A4494" s="157" t="s">
        <v>610</v>
      </c>
      <c r="B4494" s="159" t="s">
        <v>9505</v>
      </c>
      <c r="C4494" s="157" t="s">
        <v>680</v>
      </c>
      <c r="D4494" s="157" t="s">
        <v>9500</v>
      </c>
      <c r="E4494" s="157" t="s">
        <v>656</v>
      </c>
    </row>
    <row r="4495" spans="1:5" x14ac:dyDescent="0.2">
      <c r="A4495" s="157" t="s">
        <v>610</v>
      </c>
      <c r="B4495" s="159" t="s">
        <v>9506</v>
      </c>
      <c r="C4495" s="157" t="s">
        <v>683</v>
      </c>
      <c r="D4495" s="157" t="s">
        <v>9500</v>
      </c>
      <c r="E4495" s="157" t="s">
        <v>656</v>
      </c>
    </row>
    <row r="4496" spans="1:5" x14ac:dyDescent="0.2">
      <c r="A4496" s="157" t="s">
        <v>610</v>
      </c>
      <c r="B4496" s="159" t="s">
        <v>9507</v>
      </c>
      <c r="C4496" s="157" t="s">
        <v>685</v>
      </c>
      <c r="D4496" s="157" t="s">
        <v>9500</v>
      </c>
      <c r="E4496" s="157" t="s">
        <v>656</v>
      </c>
    </row>
    <row r="4497" spans="1:5" x14ac:dyDescent="0.2">
      <c r="A4497" s="157" t="s">
        <v>610</v>
      </c>
      <c r="B4497" s="159" t="s">
        <v>9508</v>
      </c>
      <c r="C4497" s="157" t="s">
        <v>9509</v>
      </c>
      <c r="D4497" s="157" t="s">
        <v>9510</v>
      </c>
      <c r="E4497" s="157" t="s">
        <v>656</v>
      </c>
    </row>
    <row r="4498" spans="1:5" x14ac:dyDescent="0.2">
      <c r="A4498" s="157" t="s">
        <v>610</v>
      </c>
      <c r="B4498" s="159" t="s">
        <v>9511</v>
      </c>
      <c r="C4498" s="157" t="s">
        <v>739</v>
      </c>
      <c r="D4498" s="157" t="s">
        <v>9510</v>
      </c>
      <c r="E4498" s="157" t="s">
        <v>656</v>
      </c>
    </row>
    <row r="4499" spans="1:5" x14ac:dyDescent="0.2">
      <c r="A4499" s="157" t="s">
        <v>610</v>
      </c>
      <c r="B4499" s="159" t="s">
        <v>9512</v>
      </c>
      <c r="C4499" s="157" t="s">
        <v>690</v>
      </c>
      <c r="D4499" s="157" t="s">
        <v>9513</v>
      </c>
      <c r="E4499" s="157" t="s">
        <v>656</v>
      </c>
    </row>
    <row r="4500" spans="1:5" x14ac:dyDescent="0.2">
      <c r="A4500" s="157" t="s">
        <v>610</v>
      </c>
      <c r="B4500" s="159" t="s">
        <v>9514</v>
      </c>
      <c r="C4500" s="157" t="s">
        <v>693</v>
      </c>
      <c r="D4500" s="157" t="s">
        <v>9513</v>
      </c>
      <c r="E4500" s="157" t="s">
        <v>656</v>
      </c>
    </row>
    <row r="4501" spans="1:5" x14ac:dyDescent="0.2">
      <c r="A4501" s="157" t="s">
        <v>610</v>
      </c>
      <c r="B4501" s="159" t="s">
        <v>9515</v>
      </c>
      <c r="C4501" s="157" t="s">
        <v>9516</v>
      </c>
      <c r="D4501" s="157" t="s">
        <v>9517</v>
      </c>
      <c r="E4501" s="157" t="s">
        <v>613</v>
      </c>
    </row>
    <row r="4502" spans="1:5" x14ac:dyDescent="0.2">
      <c r="A4502" s="157" t="s">
        <v>610</v>
      </c>
      <c r="B4502" s="159" t="s">
        <v>9518</v>
      </c>
      <c r="C4502" s="157" t="s">
        <v>9519</v>
      </c>
      <c r="D4502" s="157" t="s">
        <v>9517</v>
      </c>
      <c r="E4502" s="157" t="s">
        <v>613</v>
      </c>
    </row>
    <row r="4503" spans="1:5" x14ac:dyDescent="0.2">
      <c r="A4503" s="157" t="s">
        <v>610</v>
      </c>
      <c r="B4503" s="159" t="s">
        <v>9520</v>
      </c>
      <c r="C4503" s="157" t="s">
        <v>9521</v>
      </c>
      <c r="D4503" s="157" t="s">
        <v>9517</v>
      </c>
      <c r="E4503" s="157" t="s">
        <v>613</v>
      </c>
    </row>
    <row r="4504" spans="1:5" x14ac:dyDescent="0.2">
      <c r="A4504" s="157" t="s">
        <v>610</v>
      </c>
      <c r="B4504" s="159" t="s">
        <v>9522</v>
      </c>
      <c r="C4504" s="157" t="s">
        <v>9523</v>
      </c>
      <c r="D4504" s="157" t="s">
        <v>9517</v>
      </c>
      <c r="E4504" s="157" t="s">
        <v>613</v>
      </c>
    </row>
    <row r="4505" spans="1:5" x14ac:dyDescent="0.2">
      <c r="A4505" s="157" t="s">
        <v>610</v>
      </c>
      <c r="B4505" s="159" t="s">
        <v>9524</v>
      </c>
      <c r="C4505" s="157" t="s">
        <v>9525</v>
      </c>
      <c r="D4505" s="157" t="s">
        <v>9517</v>
      </c>
      <c r="E4505" s="157" t="s">
        <v>613</v>
      </c>
    </row>
    <row r="4506" spans="1:5" x14ac:dyDescent="0.2">
      <c r="A4506" s="157" t="s">
        <v>610</v>
      </c>
      <c r="B4506" s="159" t="s">
        <v>9526</v>
      </c>
      <c r="C4506" s="157" t="s">
        <v>9527</v>
      </c>
      <c r="D4506" s="157" t="s">
        <v>9517</v>
      </c>
      <c r="E4506" s="157" t="s">
        <v>613</v>
      </c>
    </row>
    <row r="4507" spans="1:5" x14ac:dyDescent="0.2">
      <c r="A4507" s="157" t="s">
        <v>610</v>
      </c>
      <c r="B4507" s="159" t="s">
        <v>9528</v>
      </c>
      <c r="C4507" s="157" t="s">
        <v>9529</v>
      </c>
      <c r="D4507" s="157" t="s">
        <v>9530</v>
      </c>
      <c r="E4507" s="157" t="s">
        <v>613</v>
      </c>
    </row>
    <row r="4508" spans="1:5" x14ac:dyDescent="0.2">
      <c r="A4508" s="157" t="s">
        <v>610</v>
      </c>
      <c r="B4508" s="159" t="s">
        <v>9531</v>
      </c>
      <c r="C4508" s="157" t="s">
        <v>9532</v>
      </c>
      <c r="D4508" s="157" t="s">
        <v>9530</v>
      </c>
      <c r="E4508" s="157" t="s">
        <v>613</v>
      </c>
    </row>
    <row r="4509" spans="1:5" x14ac:dyDescent="0.2">
      <c r="A4509" s="157" t="s">
        <v>610</v>
      </c>
      <c r="B4509" s="159" t="s">
        <v>9533</v>
      </c>
      <c r="C4509" s="157" t="s">
        <v>9534</v>
      </c>
      <c r="D4509" s="157" t="s">
        <v>9530</v>
      </c>
      <c r="E4509" s="157" t="s">
        <v>613</v>
      </c>
    </row>
    <row r="4510" spans="1:5" x14ac:dyDescent="0.2">
      <c r="A4510" s="157" t="s">
        <v>610</v>
      </c>
      <c r="B4510" s="159" t="s">
        <v>9535</v>
      </c>
      <c r="C4510" s="157" t="s">
        <v>9536</v>
      </c>
      <c r="D4510" s="157" t="s">
        <v>9530</v>
      </c>
      <c r="E4510" s="157" t="s">
        <v>613</v>
      </c>
    </row>
    <row r="4511" spans="1:5" x14ac:dyDescent="0.2">
      <c r="A4511" s="157" t="s">
        <v>610</v>
      </c>
      <c r="B4511" s="159" t="s">
        <v>9537</v>
      </c>
      <c r="C4511" s="157" t="s">
        <v>8711</v>
      </c>
      <c r="D4511" s="157" t="s">
        <v>9538</v>
      </c>
      <c r="E4511" s="157" t="s">
        <v>613</v>
      </c>
    </row>
    <row r="4512" spans="1:5" x14ac:dyDescent="0.2">
      <c r="A4512" s="157" t="s">
        <v>610</v>
      </c>
      <c r="B4512" s="159" t="s">
        <v>9539</v>
      </c>
      <c r="C4512" s="157" t="s">
        <v>9540</v>
      </c>
      <c r="D4512" s="157" t="s">
        <v>9538</v>
      </c>
      <c r="E4512" s="157" t="s">
        <v>613</v>
      </c>
    </row>
    <row r="4513" spans="1:5" x14ac:dyDescent="0.2">
      <c r="A4513" s="157" t="s">
        <v>610</v>
      </c>
      <c r="B4513" s="159" t="s">
        <v>9541</v>
      </c>
      <c r="C4513" s="157" t="s">
        <v>9542</v>
      </c>
      <c r="D4513" s="157" t="s">
        <v>9538</v>
      </c>
      <c r="E4513" s="157" t="s">
        <v>613</v>
      </c>
    </row>
    <row r="4514" spans="1:5" x14ac:dyDescent="0.2">
      <c r="A4514" s="157" t="s">
        <v>610</v>
      </c>
      <c r="B4514" s="159" t="s">
        <v>9543</v>
      </c>
      <c r="C4514" s="157" t="s">
        <v>9544</v>
      </c>
      <c r="D4514" s="157" t="s">
        <v>9538</v>
      </c>
      <c r="E4514" s="157" t="s">
        <v>613</v>
      </c>
    </row>
    <row r="4515" spans="1:5" x14ac:dyDescent="0.2">
      <c r="A4515" s="157" t="s">
        <v>610</v>
      </c>
      <c r="B4515" s="159" t="s">
        <v>9545</v>
      </c>
      <c r="C4515" s="157" t="s">
        <v>749</v>
      </c>
      <c r="D4515" s="157" t="s">
        <v>9546</v>
      </c>
      <c r="E4515" s="157" t="s">
        <v>613</v>
      </c>
    </row>
    <row r="4516" spans="1:5" x14ac:dyDescent="0.2">
      <c r="A4516" s="157" t="s">
        <v>610</v>
      </c>
      <c r="B4516" s="159" t="s">
        <v>9547</v>
      </c>
      <c r="C4516" s="157" t="s">
        <v>680</v>
      </c>
      <c r="D4516" s="157" t="s">
        <v>9546</v>
      </c>
      <c r="E4516" s="157" t="s">
        <v>656</v>
      </c>
    </row>
    <row r="4517" spans="1:5" x14ac:dyDescent="0.2">
      <c r="A4517" s="157" t="s">
        <v>610</v>
      </c>
      <c r="B4517" s="159" t="s">
        <v>9548</v>
      </c>
      <c r="C4517" s="157" t="s">
        <v>683</v>
      </c>
      <c r="D4517" s="157" t="s">
        <v>9546</v>
      </c>
      <c r="E4517" s="157" t="s">
        <v>656</v>
      </c>
    </row>
    <row r="4518" spans="1:5" x14ac:dyDescent="0.2">
      <c r="A4518" s="157" t="s">
        <v>610</v>
      </c>
      <c r="B4518" s="159" t="s">
        <v>9549</v>
      </c>
      <c r="C4518" s="157" t="s">
        <v>685</v>
      </c>
      <c r="D4518" s="157" t="s">
        <v>9546</v>
      </c>
      <c r="E4518" s="157" t="s">
        <v>656</v>
      </c>
    </row>
    <row r="4519" spans="1:5" x14ac:dyDescent="0.2">
      <c r="A4519" s="157" t="s">
        <v>610</v>
      </c>
      <c r="B4519" s="159" t="s">
        <v>9550</v>
      </c>
      <c r="C4519" s="157" t="s">
        <v>687</v>
      </c>
      <c r="D4519" s="157" t="s">
        <v>9551</v>
      </c>
      <c r="E4519" s="157" t="s">
        <v>656</v>
      </c>
    </row>
    <row r="4520" spans="1:5" x14ac:dyDescent="0.2">
      <c r="A4520" s="157" t="s">
        <v>610</v>
      </c>
      <c r="B4520" s="159" t="s">
        <v>9552</v>
      </c>
      <c r="C4520" s="157" t="s">
        <v>690</v>
      </c>
      <c r="D4520" s="157" t="s">
        <v>9553</v>
      </c>
      <c r="E4520" s="157" t="s">
        <v>656</v>
      </c>
    </row>
    <row r="4521" spans="1:5" x14ac:dyDescent="0.2">
      <c r="A4521" s="157" t="s">
        <v>610</v>
      </c>
      <c r="B4521" s="159" t="s">
        <v>9554</v>
      </c>
      <c r="C4521" s="157" t="s">
        <v>693</v>
      </c>
      <c r="D4521" s="157" t="s">
        <v>9553</v>
      </c>
      <c r="E4521" s="157" t="s">
        <v>656</v>
      </c>
    </row>
    <row r="4522" spans="1:5" x14ac:dyDescent="0.2">
      <c r="A4522" s="157" t="s">
        <v>610</v>
      </c>
      <c r="B4522" s="159" t="s">
        <v>9555</v>
      </c>
      <c r="C4522" s="157" t="s">
        <v>2951</v>
      </c>
      <c r="D4522" s="157" t="s">
        <v>9556</v>
      </c>
      <c r="E4522" s="157" t="s">
        <v>613</v>
      </c>
    </row>
    <row r="4523" spans="1:5" x14ac:dyDescent="0.2">
      <c r="A4523" s="157" t="s">
        <v>610</v>
      </c>
      <c r="B4523" s="159" t="s">
        <v>9557</v>
      </c>
      <c r="C4523" s="157" t="s">
        <v>9521</v>
      </c>
      <c r="D4523" s="157" t="s">
        <v>9556</v>
      </c>
      <c r="E4523" s="157" t="s">
        <v>9034</v>
      </c>
    </row>
    <row r="4524" spans="1:5" x14ac:dyDescent="0.2">
      <c r="A4524" s="157" t="s">
        <v>610</v>
      </c>
      <c r="B4524" s="159" t="s">
        <v>9558</v>
      </c>
      <c r="C4524" s="157" t="s">
        <v>9523</v>
      </c>
      <c r="D4524" s="157" t="s">
        <v>9556</v>
      </c>
      <c r="E4524" s="157" t="s">
        <v>9034</v>
      </c>
    </row>
    <row r="4525" spans="1:5" x14ac:dyDescent="0.2">
      <c r="A4525" s="157" t="s">
        <v>610</v>
      </c>
      <c r="B4525" s="159" t="s">
        <v>9559</v>
      </c>
      <c r="C4525" s="157" t="s">
        <v>9525</v>
      </c>
      <c r="D4525" s="157" t="s">
        <v>9556</v>
      </c>
      <c r="E4525" s="157" t="s">
        <v>9034</v>
      </c>
    </row>
    <row r="4526" spans="1:5" x14ac:dyDescent="0.2">
      <c r="A4526" s="157" t="s">
        <v>610</v>
      </c>
      <c r="B4526" s="159" t="s">
        <v>9560</v>
      </c>
      <c r="C4526" s="157" t="s">
        <v>9527</v>
      </c>
      <c r="D4526" s="157" t="s">
        <v>9556</v>
      </c>
      <c r="E4526" s="157" t="s">
        <v>9034</v>
      </c>
    </row>
    <row r="4527" spans="1:5" x14ac:dyDescent="0.2">
      <c r="A4527" s="157" t="s">
        <v>610</v>
      </c>
      <c r="B4527" s="159" t="s">
        <v>9561</v>
      </c>
      <c r="C4527" s="157" t="s">
        <v>956</v>
      </c>
      <c r="D4527" s="157" t="s">
        <v>9562</v>
      </c>
      <c r="E4527" s="157" t="s">
        <v>9034</v>
      </c>
    </row>
    <row r="4528" spans="1:5" x14ac:dyDescent="0.2">
      <c r="A4528" s="157" t="s">
        <v>610</v>
      </c>
      <c r="B4528" s="159" t="s">
        <v>9563</v>
      </c>
      <c r="C4528" s="157" t="s">
        <v>9564</v>
      </c>
      <c r="D4528" s="157" t="s">
        <v>9562</v>
      </c>
      <c r="E4528" s="157" t="s">
        <v>9034</v>
      </c>
    </row>
    <row r="4529" spans="1:5" x14ac:dyDescent="0.2">
      <c r="A4529" s="157" t="s">
        <v>610</v>
      </c>
      <c r="B4529" s="159" t="s">
        <v>9565</v>
      </c>
      <c r="C4529" s="157" t="s">
        <v>9566</v>
      </c>
      <c r="D4529" s="157" t="s">
        <v>9562</v>
      </c>
      <c r="E4529" s="157" t="s">
        <v>9034</v>
      </c>
    </row>
    <row r="4530" spans="1:5" x14ac:dyDescent="0.2">
      <c r="A4530" s="157" t="s">
        <v>610</v>
      </c>
      <c r="B4530" s="159" t="s">
        <v>9567</v>
      </c>
      <c r="C4530" s="157" t="s">
        <v>9568</v>
      </c>
      <c r="D4530" s="157" t="s">
        <v>9562</v>
      </c>
      <c r="E4530" s="157" t="s">
        <v>9034</v>
      </c>
    </row>
    <row r="4531" spans="1:5" x14ac:dyDescent="0.2">
      <c r="A4531" s="157" t="s">
        <v>610</v>
      </c>
      <c r="B4531" s="159" t="s">
        <v>9569</v>
      </c>
      <c r="C4531" s="157" t="s">
        <v>9570</v>
      </c>
      <c r="D4531" s="157" t="s">
        <v>9562</v>
      </c>
      <c r="E4531" s="157" t="s">
        <v>9034</v>
      </c>
    </row>
    <row r="4532" spans="1:5" x14ac:dyDescent="0.2">
      <c r="A4532" s="157" t="s">
        <v>610</v>
      </c>
      <c r="B4532" s="159" t="s">
        <v>9571</v>
      </c>
      <c r="C4532" s="157" t="s">
        <v>9572</v>
      </c>
      <c r="D4532" s="157" t="s">
        <v>9562</v>
      </c>
      <c r="E4532" s="157" t="s">
        <v>9034</v>
      </c>
    </row>
    <row r="4533" spans="1:5" x14ac:dyDescent="0.2">
      <c r="A4533" s="157" t="s">
        <v>610</v>
      </c>
      <c r="B4533" s="159" t="s">
        <v>9573</v>
      </c>
      <c r="C4533" s="157" t="s">
        <v>9574</v>
      </c>
      <c r="D4533" s="157" t="s">
        <v>9562</v>
      </c>
      <c r="E4533" s="157" t="s">
        <v>9034</v>
      </c>
    </row>
    <row r="4534" spans="1:5" x14ac:dyDescent="0.2">
      <c r="A4534" s="157" t="s">
        <v>610</v>
      </c>
      <c r="B4534" s="159" t="s">
        <v>9575</v>
      </c>
      <c r="C4534" s="157" t="s">
        <v>9576</v>
      </c>
      <c r="D4534" s="157" t="s">
        <v>9562</v>
      </c>
      <c r="E4534" s="157" t="s">
        <v>9034</v>
      </c>
    </row>
    <row r="4535" spans="1:5" x14ac:dyDescent="0.2">
      <c r="A4535" s="157" t="s">
        <v>610</v>
      </c>
      <c r="B4535" s="159" t="s">
        <v>9577</v>
      </c>
      <c r="C4535" s="157" t="s">
        <v>9578</v>
      </c>
      <c r="D4535" s="157" t="s">
        <v>9579</v>
      </c>
      <c r="E4535" s="157" t="s">
        <v>9034</v>
      </c>
    </row>
    <row r="4536" spans="1:5" x14ac:dyDescent="0.2">
      <c r="A4536" s="157" t="s">
        <v>610</v>
      </c>
      <c r="B4536" s="159" t="s">
        <v>9580</v>
      </c>
      <c r="C4536" s="157" t="s">
        <v>9581</v>
      </c>
      <c r="D4536" s="157" t="s">
        <v>9579</v>
      </c>
      <c r="E4536" s="157" t="s">
        <v>9034</v>
      </c>
    </row>
    <row r="4537" spans="1:5" x14ac:dyDescent="0.2">
      <c r="A4537" s="157" t="s">
        <v>610</v>
      </c>
      <c r="B4537" s="159" t="s">
        <v>9582</v>
      </c>
      <c r="C4537" s="157" t="s">
        <v>9583</v>
      </c>
      <c r="D4537" s="157" t="s">
        <v>9579</v>
      </c>
      <c r="E4537" s="157" t="s">
        <v>9034</v>
      </c>
    </row>
    <row r="4538" spans="1:5" x14ac:dyDescent="0.2">
      <c r="A4538" s="157" t="s">
        <v>610</v>
      </c>
      <c r="B4538" s="159" t="s">
        <v>9584</v>
      </c>
      <c r="C4538" s="157" t="s">
        <v>9585</v>
      </c>
      <c r="D4538" s="157" t="s">
        <v>9586</v>
      </c>
      <c r="E4538" s="157" t="s">
        <v>613</v>
      </c>
    </row>
    <row r="4539" spans="1:5" x14ac:dyDescent="0.2">
      <c r="A4539" s="157" t="s">
        <v>610</v>
      </c>
      <c r="B4539" s="159" t="s">
        <v>9587</v>
      </c>
      <c r="C4539" s="157" t="s">
        <v>9588</v>
      </c>
      <c r="D4539" s="157" t="s">
        <v>9589</v>
      </c>
      <c r="E4539" s="157" t="s">
        <v>9034</v>
      </c>
    </row>
    <row r="4540" spans="1:5" x14ac:dyDescent="0.2">
      <c r="A4540" s="157" t="s">
        <v>610</v>
      </c>
      <c r="B4540" s="159" t="s">
        <v>9590</v>
      </c>
      <c r="C4540" s="157" t="s">
        <v>9357</v>
      </c>
      <c r="D4540" s="157" t="s">
        <v>9591</v>
      </c>
      <c r="E4540" s="157" t="s">
        <v>9034</v>
      </c>
    </row>
    <row r="4541" spans="1:5" x14ac:dyDescent="0.2">
      <c r="A4541" s="157" t="s">
        <v>610</v>
      </c>
      <c r="B4541" s="159" t="s">
        <v>9592</v>
      </c>
      <c r="C4541" s="157" t="s">
        <v>9593</v>
      </c>
      <c r="D4541" s="157" t="s">
        <v>9594</v>
      </c>
      <c r="E4541" s="157" t="s">
        <v>9034</v>
      </c>
    </row>
    <row r="4542" spans="1:5" x14ac:dyDescent="0.2">
      <c r="A4542" s="157" t="s">
        <v>610</v>
      </c>
      <c r="B4542" s="159" t="s">
        <v>9595</v>
      </c>
      <c r="C4542" s="157" t="s">
        <v>9596</v>
      </c>
      <c r="D4542" s="157" t="s">
        <v>9594</v>
      </c>
      <c r="E4542" s="157" t="s">
        <v>9034</v>
      </c>
    </row>
    <row r="4543" spans="1:5" x14ac:dyDescent="0.2">
      <c r="A4543" s="157" t="s">
        <v>610</v>
      </c>
      <c r="B4543" s="159" t="s">
        <v>9597</v>
      </c>
      <c r="C4543" s="157" t="s">
        <v>9598</v>
      </c>
      <c r="D4543" s="157" t="s">
        <v>9594</v>
      </c>
      <c r="E4543" s="157" t="s">
        <v>9034</v>
      </c>
    </row>
    <row r="4544" spans="1:5" x14ac:dyDescent="0.2">
      <c r="A4544" s="157" t="s">
        <v>610</v>
      </c>
      <c r="B4544" s="159" t="s">
        <v>9599</v>
      </c>
      <c r="C4544" s="157" t="s">
        <v>9600</v>
      </c>
      <c r="D4544" s="157" t="s">
        <v>9594</v>
      </c>
      <c r="E4544" s="157" t="s">
        <v>9034</v>
      </c>
    </row>
    <row r="4545" spans="1:5" x14ac:dyDescent="0.2">
      <c r="A4545" s="157" t="s">
        <v>610</v>
      </c>
      <c r="B4545" s="159" t="s">
        <v>9601</v>
      </c>
      <c r="C4545" s="157" t="s">
        <v>9602</v>
      </c>
      <c r="D4545" s="157" t="s">
        <v>9594</v>
      </c>
      <c r="E4545" s="157" t="s">
        <v>9034</v>
      </c>
    </row>
    <row r="4546" spans="1:5" x14ac:dyDescent="0.2">
      <c r="A4546" s="157" t="s">
        <v>610</v>
      </c>
      <c r="B4546" s="159" t="s">
        <v>9603</v>
      </c>
      <c r="C4546" s="157" t="s">
        <v>9604</v>
      </c>
      <c r="D4546" s="157" t="s">
        <v>9594</v>
      </c>
      <c r="E4546" s="157" t="s">
        <v>9034</v>
      </c>
    </row>
    <row r="4547" spans="1:5" x14ac:dyDescent="0.2">
      <c r="A4547" s="157" t="s">
        <v>610</v>
      </c>
      <c r="B4547" s="159" t="s">
        <v>9605</v>
      </c>
      <c r="C4547" s="157" t="s">
        <v>9606</v>
      </c>
      <c r="D4547" s="157" t="s">
        <v>9607</v>
      </c>
      <c r="E4547" s="157" t="s">
        <v>9034</v>
      </c>
    </row>
    <row r="4548" spans="1:5" x14ac:dyDescent="0.2">
      <c r="A4548" s="157" t="s">
        <v>610</v>
      </c>
      <c r="B4548" s="159" t="s">
        <v>9608</v>
      </c>
      <c r="C4548" s="157" t="s">
        <v>9609</v>
      </c>
      <c r="D4548" s="157" t="s">
        <v>9610</v>
      </c>
      <c r="E4548" s="157" t="s">
        <v>9034</v>
      </c>
    </row>
    <row r="4549" spans="1:5" x14ac:dyDescent="0.2">
      <c r="A4549" s="157" t="s">
        <v>610</v>
      </c>
      <c r="B4549" s="159" t="s">
        <v>9611</v>
      </c>
      <c r="C4549" s="157" t="s">
        <v>9612</v>
      </c>
      <c r="D4549" s="157" t="s">
        <v>9610</v>
      </c>
      <c r="E4549" s="157" t="s">
        <v>9034</v>
      </c>
    </row>
    <row r="4550" spans="1:5" x14ac:dyDescent="0.2">
      <c r="A4550" s="157" t="s">
        <v>610</v>
      </c>
      <c r="B4550" s="159" t="s">
        <v>9613</v>
      </c>
      <c r="C4550" s="157" t="s">
        <v>9614</v>
      </c>
      <c r="D4550" s="157" t="s">
        <v>9610</v>
      </c>
      <c r="E4550" s="157" t="s">
        <v>9034</v>
      </c>
    </row>
    <row r="4551" spans="1:5" x14ac:dyDescent="0.2">
      <c r="A4551" s="157" t="s">
        <v>610</v>
      </c>
      <c r="B4551" s="159" t="s">
        <v>9615</v>
      </c>
      <c r="C4551" s="157" t="s">
        <v>9616</v>
      </c>
      <c r="D4551" s="157" t="s">
        <v>9610</v>
      </c>
      <c r="E4551" s="157" t="s">
        <v>9034</v>
      </c>
    </row>
    <row r="4552" spans="1:5" x14ac:dyDescent="0.2">
      <c r="A4552" s="157" t="s">
        <v>610</v>
      </c>
      <c r="B4552" s="159" t="s">
        <v>9617</v>
      </c>
      <c r="C4552" s="157" t="s">
        <v>9618</v>
      </c>
      <c r="D4552" s="157" t="s">
        <v>9610</v>
      </c>
      <c r="E4552" s="157" t="s">
        <v>9034</v>
      </c>
    </row>
    <row r="4553" spans="1:5" x14ac:dyDescent="0.2">
      <c r="A4553" s="157" t="s">
        <v>610</v>
      </c>
      <c r="B4553" s="159" t="s">
        <v>9619</v>
      </c>
      <c r="C4553" s="157" t="s">
        <v>9620</v>
      </c>
      <c r="D4553" s="157" t="s">
        <v>9621</v>
      </c>
      <c r="E4553" s="157" t="s">
        <v>9034</v>
      </c>
    </row>
    <row r="4554" spans="1:5" x14ac:dyDescent="0.2">
      <c r="A4554" s="157" t="s">
        <v>610</v>
      </c>
      <c r="B4554" s="159" t="s">
        <v>9622</v>
      </c>
      <c r="C4554" s="157" t="s">
        <v>9623</v>
      </c>
      <c r="D4554" s="157" t="s">
        <v>9621</v>
      </c>
      <c r="E4554" s="157" t="s">
        <v>9034</v>
      </c>
    </row>
    <row r="4555" spans="1:5" x14ac:dyDescent="0.2">
      <c r="A4555" s="157" t="s">
        <v>610</v>
      </c>
      <c r="B4555" s="159" t="s">
        <v>9624</v>
      </c>
      <c r="C4555" s="157" t="s">
        <v>9625</v>
      </c>
      <c r="D4555" s="157" t="s">
        <v>9626</v>
      </c>
      <c r="E4555" s="157" t="s">
        <v>9034</v>
      </c>
    </row>
    <row r="4556" spans="1:5" x14ac:dyDescent="0.2">
      <c r="A4556" s="157" t="s">
        <v>610</v>
      </c>
      <c r="B4556" s="159" t="s">
        <v>9627</v>
      </c>
      <c r="C4556" s="157" t="s">
        <v>9628</v>
      </c>
      <c r="D4556" s="157" t="s">
        <v>9626</v>
      </c>
      <c r="E4556" s="157" t="s">
        <v>9034</v>
      </c>
    </row>
    <row r="4557" spans="1:5" x14ac:dyDescent="0.2">
      <c r="A4557" s="157" t="s">
        <v>610</v>
      </c>
      <c r="B4557" s="159" t="s">
        <v>9629</v>
      </c>
      <c r="C4557" s="157" t="s">
        <v>683</v>
      </c>
      <c r="D4557" s="157" t="s">
        <v>9626</v>
      </c>
      <c r="E4557" s="157" t="s">
        <v>9034</v>
      </c>
    </row>
    <row r="4558" spans="1:5" x14ac:dyDescent="0.2">
      <c r="A4558" s="157" t="s">
        <v>610</v>
      </c>
      <c r="B4558" s="159" t="s">
        <v>9630</v>
      </c>
      <c r="C4558" s="157" t="s">
        <v>687</v>
      </c>
      <c r="D4558" s="157" t="s">
        <v>9631</v>
      </c>
      <c r="E4558" s="157" t="s">
        <v>9034</v>
      </c>
    </row>
    <row r="4559" spans="1:5" x14ac:dyDescent="0.2">
      <c r="A4559" s="157" t="s">
        <v>610</v>
      </c>
      <c r="B4559" s="159" t="s">
        <v>9632</v>
      </c>
      <c r="C4559" s="157" t="s">
        <v>690</v>
      </c>
      <c r="D4559" s="157" t="s">
        <v>9633</v>
      </c>
      <c r="E4559" s="157" t="s">
        <v>9034</v>
      </c>
    </row>
    <row r="4560" spans="1:5" x14ac:dyDescent="0.2">
      <c r="A4560" s="157" t="s">
        <v>610</v>
      </c>
      <c r="B4560" s="159" t="s">
        <v>9634</v>
      </c>
      <c r="C4560" s="157" t="s">
        <v>693</v>
      </c>
      <c r="D4560" s="157" t="s">
        <v>9633</v>
      </c>
      <c r="E4560" s="157" t="s">
        <v>9034</v>
      </c>
    </row>
    <row r="4561" spans="1:5" x14ac:dyDescent="0.2">
      <c r="A4561" s="157" t="s">
        <v>610</v>
      </c>
      <c r="B4561" s="159" t="s">
        <v>9635</v>
      </c>
      <c r="C4561" s="157" t="s">
        <v>9636</v>
      </c>
      <c r="D4561" s="157" t="s">
        <v>9637</v>
      </c>
      <c r="E4561" s="157" t="s">
        <v>613</v>
      </c>
    </row>
    <row r="4562" spans="1:5" x14ac:dyDescent="0.2">
      <c r="A4562" s="157" t="s">
        <v>610</v>
      </c>
      <c r="B4562" s="159" t="s">
        <v>9638</v>
      </c>
      <c r="C4562" s="157" t="s">
        <v>9639</v>
      </c>
      <c r="D4562" s="157" t="s">
        <v>9640</v>
      </c>
      <c r="E4562" s="157" t="s">
        <v>613</v>
      </c>
    </row>
    <row r="4563" spans="1:5" x14ac:dyDescent="0.2">
      <c r="A4563" s="157" t="s">
        <v>610</v>
      </c>
      <c r="B4563" s="159" t="s">
        <v>9641</v>
      </c>
      <c r="C4563" s="157" t="s">
        <v>9642</v>
      </c>
      <c r="D4563" s="157" t="s">
        <v>9640</v>
      </c>
      <c r="E4563" s="157" t="s">
        <v>613</v>
      </c>
    </row>
    <row r="4564" spans="1:5" x14ac:dyDescent="0.2">
      <c r="A4564" s="157" t="s">
        <v>610</v>
      </c>
      <c r="B4564" s="159" t="s">
        <v>9643</v>
      </c>
      <c r="C4564" s="157" t="s">
        <v>9644</v>
      </c>
      <c r="D4564" s="157" t="s">
        <v>9645</v>
      </c>
      <c r="E4564" s="157" t="s">
        <v>613</v>
      </c>
    </row>
    <row r="4565" spans="1:5" x14ac:dyDescent="0.2">
      <c r="A4565" s="157" t="s">
        <v>610</v>
      </c>
      <c r="B4565" s="159" t="s">
        <v>9646</v>
      </c>
      <c r="C4565" s="157" t="s">
        <v>9647</v>
      </c>
      <c r="D4565" s="157" t="s">
        <v>9648</v>
      </c>
      <c r="E4565" s="157" t="s">
        <v>656</v>
      </c>
    </row>
    <row r="4566" spans="1:5" x14ac:dyDescent="0.2">
      <c r="A4566" s="157" t="s">
        <v>610</v>
      </c>
      <c r="B4566" s="159" t="s">
        <v>9649</v>
      </c>
      <c r="C4566" s="157" t="s">
        <v>9650</v>
      </c>
      <c r="D4566" s="157" t="s">
        <v>9651</v>
      </c>
      <c r="E4566" s="157" t="s">
        <v>613</v>
      </c>
    </row>
    <row r="4567" spans="1:5" x14ac:dyDescent="0.2">
      <c r="A4567" s="157" t="s">
        <v>610</v>
      </c>
      <c r="B4567" s="159" t="s">
        <v>9652</v>
      </c>
      <c r="C4567" s="157" t="s">
        <v>9653</v>
      </c>
      <c r="D4567" s="157" t="s">
        <v>9654</v>
      </c>
      <c r="E4567" s="157" t="s">
        <v>656</v>
      </c>
    </row>
    <row r="4568" spans="1:5" x14ac:dyDescent="0.2">
      <c r="A4568" s="157" t="s">
        <v>610</v>
      </c>
      <c r="B4568" s="159" t="s">
        <v>9655</v>
      </c>
      <c r="C4568" s="157" t="s">
        <v>9656</v>
      </c>
      <c r="D4568" s="157" t="s">
        <v>9654</v>
      </c>
      <c r="E4568" s="157" t="s">
        <v>613</v>
      </c>
    </row>
    <row r="4569" spans="1:5" x14ac:dyDescent="0.2">
      <c r="A4569" s="157" t="s">
        <v>610</v>
      </c>
      <c r="B4569" s="159" t="s">
        <v>9657</v>
      </c>
      <c r="C4569" s="157" t="s">
        <v>680</v>
      </c>
      <c r="D4569" s="157" t="s">
        <v>9654</v>
      </c>
      <c r="E4569" s="157" t="s">
        <v>656</v>
      </c>
    </row>
    <row r="4570" spans="1:5" x14ac:dyDescent="0.2">
      <c r="A4570" s="157" t="s">
        <v>610</v>
      </c>
      <c r="B4570" s="159" t="s">
        <v>9658</v>
      </c>
      <c r="C4570" s="157" t="s">
        <v>9659</v>
      </c>
      <c r="D4570" s="157" t="s">
        <v>9654</v>
      </c>
      <c r="E4570" s="157" t="s">
        <v>656</v>
      </c>
    </row>
    <row r="4571" spans="1:5" x14ac:dyDescent="0.2">
      <c r="A4571" s="157" t="s">
        <v>610</v>
      </c>
      <c r="B4571" s="159" t="s">
        <v>9660</v>
      </c>
      <c r="C4571" s="157" t="s">
        <v>685</v>
      </c>
      <c r="D4571" s="157" t="s">
        <v>9654</v>
      </c>
      <c r="E4571" s="157" t="s">
        <v>656</v>
      </c>
    </row>
    <row r="4572" spans="1:5" x14ac:dyDescent="0.2">
      <c r="A4572" s="157" t="s">
        <v>610</v>
      </c>
      <c r="B4572" s="159" t="s">
        <v>9661</v>
      </c>
      <c r="C4572" s="157" t="s">
        <v>687</v>
      </c>
      <c r="D4572" s="157" t="s">
        <v>9662</v>
      </c>
      <c r="E4572" s="157" t="s">
        <v>656</v>
      </c>
    </row>
    <row r="4573" spans="1:5" x14ac:dyDescent="0.2">
      <c r="A4573" s="157" t="s">
        <v>610</v>
      </c>
      <c r="B4573" s="159" t="s">
        <v>9663</v>
      </c>
      <c r="C4573" s="157" t="s">
        <v>690</v>
      </c>
      <c r="D4573" s="157" t="s">
        <v>9664</v>
      </c>
      <c r="E4573" s="157" t="s">
        <v>656</v>
      </c>
    </row>
    <row r="4574" spans="1:5" x14ac:dyDescent="0.2">
      <c r="A4574" s="157" t="s">
        <v>610</v>
      </c>
      <c r="B4574" s="159" t="s">
        <v>9665</v>
      </c>
      <c r="C4574" s="157" t="s">
        <v>693</v>
      </c>
      <c r="D4574" s="157" t="s">
        <v>9664</v>
      </c>
      <c r="E4574" s="157" t="s">
        <v>613</v>
      </c>
    </row>
    <row r="4575" spans="1:5" x14ac:dyDescent="0.2">
      <c r="A4575" s="157" t="s">
        <v>610</v>
      </c>
      <c r="B4575" s="159" t="s">
        <v>9666</v>
      </c>
      <c r="C4575" s="157" t="s">
        <v>9667</v>
      </c>
      <c r="D4575" s="157" t="s">
        <v>9668</v>
      </c>
      <c r="E4575" s="157" t="s">
        <v>666</v>
      </c>
    </row>
    <row r="4576" spans="1:5" x14ac:dyDescent="0.2">
      <c r="A4576" s="157" t="s">
        <v>610</v>
      </c>
      <c r="B4576" s="159" t="s">
        <v>9669</v>
      </c>
      <c r="C4576" s="157" t="s">
        <v>9670</v>
      </c>
      <c r="D4576" s="157" t="s">
        <v>9668</v>
      </c>
      <c r="E4576" s="157" t="s">
        <v>666</v>
      </c>
    </row>
    <row r="4577" spans="1:5" x14ac:dyDescent="0.2">
      <c r="A4577" s="157" t="s">
        <v>610</v>
      </c>
      <c r="B4577" s="159" t="s">
        <v>9671</v>
      </c>
      <c r="C4577" s="157" t="s">
        <v>9672</v>
      </c>
      <c r="D4577" s="157" t="s">
        <v>9673</v>
      </c>
      <c r="E4577" s="157" t="s">
        <v>656</v>
      </c>
    </row>
    <row r="4578" spans="1:5" x14ac:dyDescent="0.2">
      <c r="A4578" s="157" t="s">
        <v>610</v>
      </c>
      <c r="B4578" s="159" t="s">
        <v>9674</v>
      </c>
      <c r="C4578" s="157" t="s">
        <v>9675</v>
      </c>
      <c r="D4578" s="157" t="s">
        <v>9673</v>
      </c>
      <c r="E4578" s="157" t="s">
        <v>666</v>
      </c>
    </row>
    <row r="4579" spans="1:5" x14ac:dyDescent="0.2">
      <c r="A4579" s="157" t="s">
        <v>610</v>
      </c>
      <c r="B4579" s="159" t="s">
        <v>9676</v>
      </c>
      <c r="C4579" s="157" t="s">
        <v>9677</v>
      </c>
      <c r="D4579" s="157" t="s">
        <v>9673</v>
      </c>
      <c r="E4579" s="157" t="s">
        <v>666</v>
      </c>
    </row>
    <row r="4580" spans="1:5" x14ac:dyDescent="0.2">
      <c r="A4580" s="157" t="s">
        <v>610</v>
      </c>
      <c r="B4580" s="159" t="s">
        <v>9678</v>
      </c>
      <c r="C4580" s="157" t="s">
        <v>9679</v>
      </c>
      <c r="D4580" s="157" t="s">
        <v>9673</v>
      </c>
      <c r="E4580" s="157" t="s">
        <v>666</v>
      </c>
    </row>
    <row r="4581" spans="1:5" x14ac:dyDescent="0.2">
      <c r="A4581" s="157" t="s">
        <v>610</v>
      </c>
      <c r="B4581" s="159" t="s">
        <v>9680</v>
      </c>
      <c r="C4581" s="157" t="s">
        <v>9681</v>
      </c>
      <c r="D4581" s="157" t="s">
        <v>9673</v>
      </c>
      <c r="E4581" s="157" t="s">
        <v>666</v>
      </c>
    </row>
    <row r="4582" spans="1:5" x14ac:dyDescent="0.2">
      <c r="A4582" s="157" t="s">
        <v>610</v>
      </c>
      <c r="B4582" s="159" t="s">
        <v>9682</v>
      </c>
      <c r="C4582" s="157" t="s">
        <v>9683</v>
      </c>
      <c r="D4582" s="157" t="s">
        <v>9673</v>
      </c>
      <c r="E4582" s="157" t="s">
        <v>666</v>
      </c>
    </row>
    <row r="4583" spans="1:5" x14ac:dyDescent="0.2">
      <c r="A4583" s="157" t="s">
        <v>610</v>
      </c>
      <c r="B4583" s="159" t="s">
        <v>9684</v>
      </c>
      <c r="C4583" s="157" t="s">
        <v>9685</v>
      </c>
      <c r="D4583" s="157" t="s">
        <v>9686</v>
      </c>
      <c r="E4583" s="157" t="s">
        <v>656</v>
      </c>
    </row>
    <row r="4584" spans="1:5" x14ac:dyDescent="0.2">
      <c r="A4584" s="157" t="s">
        <v>610</v>
      </c>
      <c r="B4584" s="159" t="s">
        <v>9687</v>
      </c>
      <c r="C4584" s="157" t="s">
        <v>680</v>
      </c>
      <c r="D4584" s="157" t="s">
        <v>9686</v>
      </c>
      <c r="E4584" s="157" t="s">
        <v>656</v>
      </c>
    </row>
    <row r="4585" spans="1:5" x14ac:dyDescent="0.2">
      <c r="A4585" s="157" t="s">
        <v>610</v>
      </c>
      <c r="B4585" s="159" t="s">
        <v>9688</v>
      </c>
      <c r="C4585" s="157" t="s">
        <v>683</v>
      </c>
      <c r="D4585" s="157" t="s">
        <v>9686</v>
      </c>
      <c r="E4585" s="157" t="s">
        <v>656</v>
      </c>
    </row>
    <row r="4586" spans="1:5" x14ac:dyDescent="0.2">
      <c r="A4586" s="157" t="s">
        <v>610</v>
      </c>
      <c r="B4586" s="159" t="s">
        <v>9689</v>
      </c>
      <c r="C4586" s="157" t="s">
        <v>685</v>
      </c>
      <c r="D4586" s="157" t="s">
        <v>9686</v>
      </c>
      <c r="E4586" s="157" t="s">
        <v>656</v>
      </c>
    </row>
    <row r="4587" spans="1:5" x14ac:dyDescent="0.2">
      <c r="A4587" s="157" t="s">
        <v>610</v>
      </c>
      <c r="B4587" s="159" t="s">
        <v>9690</v>
      </c>
      <c r="C4587" s="157" t="s">
        <v>687</v>
      </c>
      <c r="D4587" s="157" t="s">
        <v>9691</v>
      </c>
      <c r="E4587" s="157" t="s">
        <v>656</v>
      </c>
    </row>
    <row r="4588" spans="1:5" x14ac:dyDescent="0.2">
      <c r="A4588" s="157" t="s">
        <v>610</v>
      </c>
      <c r="B4588" s="159" t="s">
        <v>9692</v>
      </c>
      <c r="C4588" s="157" t="s">
        <v>693</v>
      </c>
      <c r="D4588" s="157" t="s">
        <v>9693</v>
      </c>
      <c r="E4588" s="157" t="s">
        <v>656</v>
      </c>
    </row>
    <row r="4589" spans="1:5" x14ac:dyDescent="0.2">
      <c r="A4589" s="157" t="s">
        <v>610</v>
      </c>
      <c r="B4589" s="159" t="s">
        <v>9694</v>
      </c>
      <c r="C4589" s="157" t="s">
        <v>9695</v>
      </c>
      <c r="D4589" s="157" t="s">
        <v>9696</v>
      </c>
      <c r="E4589" s="157" t="s">
        <v>613</v>
      </c>
    </row>
    <row r="4590" spans="1:5" x14ac:dyDescent="0.2">
      <c r="A4590" s="157" t="s">
        <v>610</v>
      </c>
      <c r="B4590" s="159" t="s">
        <v>9697</v>
      </c>
      <c r="C4590" s="157" t="s">
        <v>9698</v>
      </c>
      <c r="D4590" s="157" t="s">
        <v>9696</v>
      </c>
      <c r="E4590" s="157" t="s">
        <v>656</v>
      </c>
    </row>
    <row r="4591" spans="1:5" x14ac:dyDescent="0.2">
      <c r="A4591" s="157" t="s">
        <v>610</v>
      </c>
      <c r="B4591" s="159" t="s">
        <v>9699</v>
      </c>
      <c r="C4591" s="157" t="s">
        <v>8674</v>
      </c>
      <c r="D4591" s="157" t="s">
        <v>9696</v>
      </c>
      <c r="E4591" s="157" t="s">
        <v>613</v>
      </c>
    </row>
    <row r="4592" spans="1:5" x14ac:dyDescent="0.2">
      <c r="A4592" s="157" t="s">
        <v>610</v>
      </c>
      <c r="B4592" s="159" t="s">
        <v>9700</v>
      </c>
      <c r="C4592" s="157" t="s">
        <v>9701</v>
      </c>
      <c r="D4592" s="157" t="s">
        <v>9696</v>
      </c>
      <c r="E4592" s="157" t="s">
        <v>613</v>
      </c>
    </row>
    <row r="4593" spans="1:5" x14ac:dyDescent="0.2">
      <c r="A4593" s="157" t="s">
        <v>610</v>
      </c>
      <c r="B4593" s="159" t="s">
        <v>9702</v>
      </c>
      <c r="C4593" s="157" t="s">
        <v>9703</v>
      </c>
      <c r="D4593" s="157" t="s">
        <v>9696</v>
      </c>
      <c r="E4593" s="157" t="s">
        <v>656</v>
      </c>
    </row>
    <row r="4594" spans="1:5" x14ac:dyDescent="0.2">
      <c r="A4594" s="157" t="s">
        <v>610</v>
      </c>
      <c r="B4594" s="159" t="s">
        <v>9704</v>
      </c>
      <c r="C4594" s="157" t="s">
        <v>9705</v>
      </c>
      <c r="D4594" s="157" t="s">
        <v>9696</v>
      </c>
      <c r="E4594" s="157" t="s">
        <v>656</v>
      </c>
    </row>
    <row r="4595" spans="1:5" x14ac:dyDescent="0.2">
      <c r="A4595" s="157" t="s">
        <v>610</v>
      </c>
      <c r="B4595" s="159" t="s">
        <v>9706</v>
      </c>
      <c r="C4595" s="157" t="s">
        <v>3028</v>
      </c>
      <c r="D4595" s="157" t="s">
        <v>9696</v>
      </c>
      <c r="E4595" s="157" t="s">
        <v>613</v>
      </c>
    </row>
    <row r="4596" spans="1:5" x14ac:dyDescent="0.2">
      <c r="A4596" s="157" t="s">
        <v>610</v>
      </c>
      <c r="B4596" s="159" t="s">
        <v>9707</v>
      </c>
      <c r="C4596" s="157" t="s">
        <v>9708</v>
      </c>
      <c r="D4596" s="157" t="s">
        <v>9709</v>
      </c>
      <c r="E4596" s="157" t="s">
        <v>666</v>
      </c>
    </row>
    <row r="4597" spans="1:5" x14ac:dyDescent="0.2">
      <c r="A4597" s="157" t="s">
        <v>610</v>
      </c>
      <c r="B4597" s="159" t="s">
        <v>9710</v>
      </c>
      <c r="C4597" s="157" t="s">
        <v>9711</v>
      </c>
      <c r="D4597" s="157" t="s">
        <v>9709</v>
      </c>
      <c r="E4597" s="157" t="s">
        <v>666</v>
      </c>
    </row>
    <row r="4598" spans="1:5" x14ac:dyDescent="0.2">
      <c r="A4598" s="157" t="s">
        <v>610</v>
      </c>
      <c r="B4598" s="159" t="s">
        <v>9712</v>
      </c>
      <c r="C4598" s="157" t="s">
        <v>9713</v>
      </c>
      <c r="D4598" s="157" t="s">
        <v>9709</v>
      </c>
      <c r="E4598" s="157" t="s">
        <v>666</v>
      </c>
    </row>
    <row r="4599" spans="1:5" x14ac:dyDescent="0.2">
      <c r="A4599" s="157" t="s">
        <v>610</v>
      </c>
      <c r="B4599" s="159" t="s">
        <v>9714</v>
      </c>
      <c r="C4599" s="157" t="s">
        <v>9715</v>
      </c>
      <c r="D4599" s="157" t="s">
        <v>9709</v>
      </c>
      <c r="E4599" s="157" t="s">
        <v>666</v>
      </c>
    </row>
    <row r="4600" spans="1:5" x14ac:dyDescent="0.2">
      <c r="A4600" s="157" t="s">
        <v>610</v>
      </c>
      <c r="B4600" s="159" t="s">
        <v>9716</v>
      </c>
      <c r="C4600" s="157" t="s">
        <v>9717</v>
      </c>
      <c r="D4600" s="157" t="s">
        <v>9709</v>
      </c>
      <c r="E4600" s="157" t="s">
        <v>666</v>
      </c>
    </row>
    <row r="4601" spans="1:5" x14ac:dyDescent="0.2">
      <c r="A4601" s="157" t="s">
        <v>610</v>
      </c>
      <c r="B4601" s="159" t="s">
        <v>9718</v>
      </c>
      <c r="C4601" s="157" t="s">
        <v>9719</v>
      </c>
      <c r="D4601" s="157" t="s">
        <v>9720</v>
      </c>
      <c r="E4601" s="157" t="s">
        <v>656</v>
      </c>
    </row>
    <row r="4602" spans="1:5" x14ac:dyDescent="0.2">
      <c r="A4602" s="157" t="s">
        <v>610</v>
      </c>
      <c r="B4602" s="159" t="s">
        <v>9721</v>
      </c>
      <c r="C4602" s="157" t="s">
        <v>9722</v>
      </c>
      <c r="D4602" s="157" t="s">
        <v>9720</v>
      </c>
      <c r="E4602" s="157" t="s">
        <v>656</v>
      </c>
    </row>
    <row r="4603" spans="1:5" x14ac:dyDescent="0.2">
      <c r="A4603" s="157" t="s">
        <v>610</v>
      </c>
      <c r="B4603" s="159" t="s">
        <v>9723</v>
      </c>
      <c r="C4603" s="157" t="s">
        <v>9724</v>
      </c>
      <c r="D4603" s="157" t="s">
        <v>9725</v>
      </c>
      <c r="E4603" s="157" t="s">
        <v>613</v>
      </c>
    </row>
    <row r="4604" spans="1:5" x14ac:dyDescent="0.2">
      <c r="A4604" s="157" t="s">
        <v>610</v>
      </c>
      <c r="B4604" s="159" t="s">
        <v>9726</v>
      </c>
      <c r="C4604" s="157" t="s">
        <v>9727</v>
      </c>
      <c r="D4604" s="157" t="s">
        <v>9725</v>
      </c>
      <c r="E4604" s="157" t="s">
        <v>613</v>
      </c>
    </row>
    <row r="4605" spans="1:5" x14ac:dyDescent="0.2">
      <c r="A4605" s="157" t="s">
        <v>610</v>
      </c>
      <c r="B4605" s="159" t="s">
        <v>9728</v>
      </c>
      <c r="C4605" s="157" t="s">
        <v>9729</v>
      </c>
      <c r="D4605" s="157" t="s">
        <v>9725</v>
      </c>
      <c r="E4605" s="157" t="s">
        <v>613</v>
      </c>
    </row>
    <row r="4606" spans="1:5" x14ac:dyDescent="0.2">
      <c r="A4606" s="157" t="s">
        <v>610</v>
      </c>
      <c r="B4606" s="159" t="s">
        <v>9730</v>
      </c>
      <c r="C4606" s="157" t="s">
        <v>9731</v>
      </c>
      <c r="D4606" s="157" t="s">
        <v>9732</v>
      </c>
      <c r="E4606" s="157" t="s">
        <v>656</v>
      </c>
    </row>
    <row r="4607" spans="1:5" x14ac:dyDescent="0.2">
      <c r="A4607" s="157" t="s">
        <v>610</v>
      </c>
      <c r="B4607" s="159" t="s">
        <v>9733</v>
      </c>
      <c r="C4607" s="157" t="s">
        <v>9734</v>
      </c>
      <c r="D4607" s="157" t="s">
        <v>9732</v>
      </c>
      <c r="E4607" s="157" t="s">
        <v>613</v>
      </c>
    </row>
    <row r="4608" spans="1:5" x14ac:dyDescent="0.2">
      <c r="A4608" s="157" t="s">
        <v>610</v>
      </c>
      <c r="B4608" s="159" t="s">
        <v>9735</v>
      </c>
      <c r="C4608" s="157" t="s">
        <v>9736</v>
      </c>
      <c r="D4608" s="157" t="s">
        <v>9732</v>
      </c>
      <c r="E4608" s="157" t="s">
        <v>656</v>
      </c>
    </row>
    <row r="4609" spans="1:5" x14ac:dyDescent="0.2">
      <c r="A4609" s="157" t="s">
        <v>610</v>
      </c>
      <c r="B4609" s="159" t="s">
        <v>9737</v>
      </c>
      <c r="C4609" s="157" t="s">
        <v>9738</v>
      </c>
      <c r="D4609" s="157" t="s">
        <v>9732</v>
      </c>
      <c r="E4609" s="157" t="s">
        <v>656</v>
      </c>
    </row>
    <row r="4610" spans="1:5" x14ac:dyDescent="0.2">
      <c r="A4610" s="157" t="s">
        <v>610</v>
      </c>
      <c r="B4610" s="159" t="s">
        <v>9739</v>
      </c>
      <c r="C4610" s="157" t="s">
        <v>9740</v>
      </c>
      <c r="D4610" s="157" t="s">
        <v>9732</v>
      </c>
      <c r="E4610" s="157" t="s">
        <v>656</v>
      </c>
    </row>
    <row r="4611" spans="1:5" x14ac:dyDescent="0.2">
      <c r="A4611" s="157" t="s">
        <v>610</v>
      </c>
      <c r="B4611" s="159" t="s">
        <v>9741</v>
      </c>
      <c r="C4611" s="157" t="s">
        <v>9742</v>
      </c>
      <c r="D4611" s="157" t="s">
        <v>9732</v>
      </c>
      <c r="E4611" s="157" t="s">
        <v>656</v>
      </c>
    </row>
    <row r="4612" spans="1:5" x14ac:dyDescent="0.2">
      <c r="A4612" s="157" t="s">
        <v>610</v>
      </c>
      <c r="B4612" s="159" t="s">
        <v>9743</v>
      </c>
      <c r="C4612" s="157" t="s">
        <v>9744</v>
      </c>
      <c r="D4612" s="157" t="s">
        <v>9732</v>
      </c>
      <c r="E4612" s="157" t="s">
        <v>656</v>
      </c>
    </row>
    <row r="4613" spans="1:5" x14ac:dyDescent="0.2">
      <c r="A4613" s="157" t="s">
        <v>610</v>
      </c>
      <c r="B4613" s="159" t="s">
        <v>9745</v>
      </c>
      <c r="C4613" s="157" t="s">
        <v>9746</v>
      </c>
      <c r="D4613" s="157" t="s">
        <v>9732</v>
      </c>
      <c r="E4613" s="157" t="s">
        <v>656</v>
      </c>
    </row>
    <row r="4614" spans="1:5" x14ac:dyDescent="0.2">
      <c r="A4614" s="157" t="s">
        <v>610</v>
      </c>
      <c r="B4614" s="159" t="s">
        <v>9747</v>
      </c>
      <c r="C4614" s="157" t="s">
        <v>680</v>
      </c>
      <c r="D4614" s="157" t="s">
        <v>9748</v>
      </c>
      <c r="E4614" s="157" t="s">
        <v>656</v>
      </c>
    </row>
    <row r="4615" spans="1:5" x14ac:dyDescent="0.2">
      <c r="A4615" s="157" t="s">
        <v>610</v>
      </c>
      <c r="B4615" s="159" t="s">
        <v>9749</v>
      </c>
      <c r="C4615" s="157" t="s">
        <v>683</v>
      </c>
      <c r="D4615" s="157" t="s">
        <v>9748</v>
      </c>
      <c r="E4615" s="157" t="s">
        <v>656</v>
      </c>
    </row>
    <row r="4616" spans="1:5" x14ac:dyDescent="0.2">
      <c r="A4616" s="157" t="s">
        <v>610</v>
      </c>
      <c r="B4616" s="159" t="s">
        <v>9750</v>
      </c>
      <c r="C4616" s="157" t="s">
        <v>685</v>
      </c>
      <c r="D4616" s="157" t="s">
        <v>9748</v>
      </c>
      <c r="E4616" s="157" t="s">
        <v>656</v>
      </c>
    </row>
    <row r="4617" spans="1:5" x14ac:dyDescent="0.2">
      <c r="A4617" s="157" t="s">
        <v>610</v>
      </c>
      <c r="B4617" s="159" t="s">
        <v>9751</v>
      </c>
      <c r="C4617" s="157" t="s">
        <v>687</v>
      </c>
      <c r="D4617" s="157" t="s">
        <v>9752</v>
      </c>
      <c r="E4617" s="157" t="s">
        <v>656</v>
      </c>
    </row>
    <row r="4618" spans="1:5" x14ac:dyDescent="0.2">
      <c r="A4618" s="157" t="s">
        <v>610</v>
      </c>
      <c r="B4618" s="159" t="s">
        <v>9753</v>
      </c>
      <c r="C4618" s="157" t="s">
        <v>690</v>
      </c>
      <c r="D4618" s="157" t="s">
        <v>9754</v>
      </c>
      <c r="E4618" s="157" t="s">
        <v>656</v>
      </c>
    </row>
    <row r="4619" spans="1:5" x14ac:dyDescent="0.2">
      <c r="A4619" s="157" t="s">
        <v>610</v>
      </c>
      <c r="B4619" s="159" t="s">
        <v>9755</v>
      </c>
      <c r="C4619" s="157" t="s">
        <v>693</v>
      </c>
      <c r="D4619" s="157" t="s">
        <v>9754</v>
      </c>
      <c r="E4619" s="157" t="s">
        <v>656</v>
      </c>
    </row>
    <row r="4620" spans="1:5" x14ac:dyDescent="0.2">
      <c r="A4620" s="157" t="s">
        <v>610</v>
      </c>
      <c r="B4620" s="159" t="s">
        <v>9756</v>
      </c>
      <c r="C4620" s="157" t="s">
        <v>9757</v>
      </c>
      <c r="D4620" s="157" t="s">
        <v>9758</v>
      </c>
      <c r="E4620" s="157" t="s">
        <v>613</v>
      </c>
    </row>
    <row r="4621" spans="1:5" x14ac:dyDescent="0.2">
      <c r="A4621" s="157" t="s">
        <v>610</v>
      </c>
      <c r="B4621" s="159" t="s">
        <v>9759</v>
      </c>
      <c r="C4621" s="157" t="s">
        <v>9760</v>
      </c>
      <c r="D4621" s="157" t="s">
        <v>9758</v>
      </c>
      <c r="E4621" s="157" t="s">
        <v>656</v>
      </c>
    </row>
    <row r="4622" spans="1:5" x14ac:dyDescent="0.2">
      <c r="A4622" s="157" t="s">
        <v>610</v>
      </c>
      <c r="B4622" s="159" t="s">
        <v>9761</v>
      </c>
      <c r="C4622" s="157" t="s">
        <v>9762</v>
      </c>
      <c r="D4622" s="157" t="s">
        <v>9763</v>
      </c>
      <c r="E4622" s="157" t="s">
        <v>656</v>
      </c>
    </row>
    <row r="4623" spans="1:5" x14ac:dyDescent="0.2">
      <c r="A4623" s="157" t="s">
        <v>610</v>
      </c>
      <c r="B4623" s="159" t="s">
        <v>9764</v>
      </c>
      <c r="C4623" s="157" t="s">
        <v>9765</v>
      </c>
      <c r="D4623" s="157" t="s">
        <v>9763</v>
      </c>
      <c r="E4623" s="157" t="s">
        <v>666</v>
      </c>
    </row>
    <row r="4624" spans="1:5" x14ac:dyDescent="0.2">
      <c r="A4624" s="157" t="s">
        <v>610</v>
      </c>
      <c r="B4624" s="159" t="s">
        <v>9766</v>
      </c>
      <c r="C4624" s="157" t="s">
        <v>9767</v>
      </c>
      <c r="D4624" s="157" t="s">
        <v>9768</v>
      </c>
      <c r="E4624" s="157" t="s">
        <v>656</v>
      </c>
    </row>
    <row r="4625" spans="1:5" x14ac:dyDescent="0.2">
      <c r="A4625" s="157" t="s">
        <v>610</v>
      </c>
      <c r="B4625" s="159" t="s">
        <v>9769</v>
      </c>
      <c r="C4625" s="157" t="s">
        <v>9770</v>
      </c>
      <c r="D4625" s="157" t="s">
        <v>9768</v>
      </c>
      <c r="E4625" s="157" t="s">
        <v>656</v>
      </c>
    </row>
    <row r="4626" spans="1:5" x14ac:dyDescent="0.2">
      <c r="A4626" s="157" t="s">
        <v>610</v>
      </c>
      <c r="B4626" s="159" t="s">
        <v>9771</v>
      </c>
      <c r="C4626" s="157" t="s">
        <v>9772</v>
      </c>
      <c r="D4626" s="157" t="s">
        <v>9768</v>
      </c>
      <c r="E4626" s="157" t="s">
        <v>656</v>
      </c>
    </row>
    <row r="4627" spans="1:5" x14ac:dyDescent="0.2">
      <c r="A4627" s="157" t="s">
        <v>610</v>
      </c>
      <c r="B4627" s="159" t="s">
        <v>9773</v>
      </c>
      <c r="C4627" s="157" t="s">
        <v>9774</v>
      </c>
      <c r="D4627" s="157" t="s">
        <v>9768</v>
      </c>
      <c r="E4627" s="157" t="s">
        <v>656</v>
      </c>
    </row>
    <row r="4628" spans="1:5" x14ac:dyDescent="0.2">
      <c r="A4628" s="157" t="s">
        <v>610</v>
      </c>
      <c r="B4628" s="159" t="s">
        <v>9775</v>
      </c>
      <c r="C4628" s="157" t="s">
        <v>9776</v>
      </c>
      <c r="D4628" s="157" t="s">
        <v>9768</v>
      </c>
      <c r="E4628" s="157" t="s">
        <v>656</v>
      </c>
    </row>
    <row r="4629" spans="1:5" x14ac:dyDescent="0.2">
      <c r="A4629" s="157" t="s">
        <v>610</v>
      </c>
      <c r="B4629" s="159" t="s">
        <v>9777</v>
      </c>
      <c r="C4629" s="157" t="s">
        <v>9778</v>
      </c>
      <c r="D4629" s="157" t="s">
        <v>9768</v>
      </c>
      <c r="E4629" s="157" t="s">
        <v>656</v>
      </c>
    </row>
    <row r="4630" spans="1:5" x14ac:dyDescent="0.2">
      <c r="A4630" s="157" t="s">
        <v>610</v>
      </c>
      <c r="B4630" s="159" t="s">
        <v>9779</v>
      </c>
      <c r="C4630" s="157" t="s">
        <v>9780</v>
      </c>
      <c r="D4630" s="157" t="s">
        <v>9781</v>
      </c>
      <c r="E4630" s="157" t="s">
        <v>656</v>
      </c>
    </row>
    <row r="4631" spans="1:5" x14ac:dyDescent="0.2">
      <c r="A4631" s="157" t="s">
        <v>610</v>
      </c>
      <c r="B4631" s="159" t="s">
        <v>9782</v>
      </c>
      <c r="C4631" s="157" t="s">
        <v>9783</v>
      </c>
      <c r="D4631" s="157" t="s">
        <v>9781</v>
      </c>
      <c r="E4631" s="157" t="s">
        <v>656</v>
      </c>
    </row>
    <row r="4632" spans="1:5" x14ac:dyDescent="0.2">
      <c r="A4632" s="157" t="s">
        <v>610</v>
      </c>
      <c r="B4632" s="159" t="s">
        <v>9784</v>
      </c>
      <c r="C4632" s="157" t="s">
        <v>9785</v>
      </c>
      <c r="D4632" s="157" t="s">
        <v>9781</v>
      </c>
      <c r="E4632" s="157" t="s">
        <v>666</v>
      </c>
    </row>
    <row r="4633" spans="1:5" x14ac:dyDescent="0.2">
      <c r="A4633" s="157" t="s">
        <v>610</v>
      </c>
      <c r="B4633" s="159" t="s">
        <v>9786</v>
      </c>
      <c r="C4633" s="157" t="s">
        <v>9787</v>
      </c>
      <c r="D4633" s="157" t="s">
        <v>9781</v>
      </c>
      <c r="E4633" s="157" t="s">
        <v>656</v>
      </c>
    </row>
    <row r="4634" spans="1:5" x14ac:dyDescent="0.2">
      <c r="A4634" s="157" t="s">
        <v>610</v>
      </c>
      <c r="B4634" s="159" t="s">
        <v>9788</v>
      </c>
      <c r="C4634" s="157" t="s">
        <v>9789</v>
      </c>
      <c r="D4634" s="157" t="s">
        <v>9790</v>
      </c>
      <c r="E4634" s="157" t="s">
        <v>656</v>
      </c>
    </row>
    <row r="4635" spans="1:5" x14ac:dyDescent="0.2">
      <c r="A4635" s="157" t="s">
        <v>610</v>
      </c>
      <c r="B4635" s="159" t="s">
        <v>9791</v>
      </c>
      <c r="C4635" s="157" t="s">
        <v>9792</v>
      </c>
      <c r="D4635" s="157" t="s">
        <v>9790</v>
      </c>
      <c r="E4635" s="157" t="s">
        <v>656</v>
      </c>
    </row>
    <row r="4636" spans="1:5" x14ac:dyDescent="0.2">
      <c r="A4636" s="157" t="s">
        <v>610</v>
      </c>
      <c r="B4636" s="159" t="s">
        <v>9793</v>
      </c>
      <c r="C4636" s="157" t="s">
        <v>1346</v>
      </c>
      <c r="D4636" s="157" t="s">
        <v>9790</v>
      </c>
      <c r="E4636" s="157" t="s">
        <v>613</v>
      </c>
    </row>
    <row r="4637" spans="1:5" x14ac:dyDescent="0.2">
      <c r="A4637" s="157" t="s">
        <v>610</v>
      </c>
      <c r="B4637" s="159" t="s">
        <v>9794</v>
      </c>
      <c r="C4637" s="157" t="s">
        <v>9795</v>
      </c>
      <c r="D4637" s="157" t="s">
        <v>9790</v>
      </c>
      <c r="E4637" s="157" t="s">
        <v>656</v>
      </c>
    </row>
    <row r="4638" spans="1:5" x14ac:dyDescent="0.2">
      <c r="A4638" s="157" t="s">
        <v>610</v>
      </c>
      <c r="B4638" s="159" t="s">
        <v>9796</v>
      </c>
      <c r="C4638" s="157" t="s">
        <v>9797</v>
      </c>
      <c r="D4638" s="157" t="s">
        <v>9790</v>
      </c>
      <c r="E4638" s="157" t="s">
        <v>656</v>
      </c>
    </row>
    <row r="4639" spans="1:5" x14ac:dyDescent="0.2">
      <c r="A4639" s="157" t="s">
        <v>610</v>
      </c>
      <c r="B4639" s="159" t="s">
        <v>9798</v>
      </c>
      <c r="C4639" s="157" t="s">
        <v>9799</v>
      </c>
      <c r="D4639" s="157" t="s">
        <v>9790</v>
      </c>
      <c r="E4639" s="157" t="s">
        <v>666</v>
      </c>
    </row>
    <row r="4640" spans="1:5" x14ac:dyDescent="0.2">
      <c r="A4640" s="157" t="s">
        <v>610</v>
      </c>
      <c r="B4640" s="159" t="s">
        <v>9800</v>
      </c>
      <c r="C4640" s="157" t="s">
        <v>680</v>
      </c>
      <c r="D4640" s="157" t="s">
        <v>9801</v>
      </c>
      <c r="E4640" s="157" t="s">
        <v>656</v>
      </c>
    </row>
    <row r="4641" spans="1:5" x14ac:dyDescent="0.2">
      <c r="A4641" s="157" t="s">
        <v>610</v>
      </c>
      <c r="B4641" s="159" t="s">
        <v>9802</v>
      </c>
      <c r="C4641" s="157" t="s">
        <v>683</v>
      </c>
      <c r="D4641" s="157" t="s">
        <v>9801</v>
      </c>
      <c r="E4641" s="157" t="s">
        <v>656</v>
      </c>
    </row>
    <row r="4642" spans="1:5" x14ac:dyDescent="0.2">
      <c r="A4642" s="157" t="s">
        <v>610</v>
      </c>
      <c r="B4642" s="159" t="s">
        <v>9803</v>
      </c>
      <c r="C4642" s="157" t="s">
        <v>685</v>
      </c>
      <c r="D4642" s="157" t="s">
        <v>9801</v>
      </c>
      <c r="E4642" s="157" t="s">
        <v>656</v>
      </c>
    </row>
    <row r="4643" spans="1:5" x14ac:dyDescent="0.2">
      <c r="A4643" s="157" t="s">
        <v>610</v>
      </c>
      <c r="B4643" s="159" t="s">
        <v>9804</v>
      </c>
      <c r="C4643" s="157" t="s">
        <v>687</v>
      </c>
      <c r="D4643" s="157" t="s">
        <v>9805</v>
      </c>
      <c r="E4643" s="157" t="s">
        <v>656</v>
      </c>
    </row>
    <row r="4644" spans="1:5" x14ac:dyDescent="0.2">
      <c r="A4644" s="157" t="s">
        <v>610</v>
      </c>
      <c r="B4644" s="159" t="s">
        <v>9806</v>
      </c>
      <c r="C4644" s="157" t="s">
        <v>690</v>
      </c>
      <c r="D4644" s="157" t="s">
        <v>9807</v>
      </c>
      <c r="E4644" s="157" t="s">
        <v>656</v>
      </c>
    </row>
    <row r="4645" spans="1:5" x14ac:dyDescent="0.2">
      <c r="A4645" s="157" t="s">
        <v>610</v>
      </c>
      <c r="B4645" s="159" t="s">
        <v>9808</v>
      </c>
      <c r="C4645" s="157" t="s">
        <v>693</v>
      </c>
      <c r="D4645" s="157" t="s">
        <v>9807</v>
      </c>
      <c r="E4645" s="157" t="s">
        <v>656</v>
      </c>
    </row>
    <row r="4646" spans="1:5" x14ac:dyDescent="0.2">
      <c r="A4646" s="157" t="s">
        <v>610</v>
      </c>
      <c r="B4646" s="159" t="s">
        <v>9809</v>
      </c>
      <c r="C4646" s="157" t="s">
        <v>9810</v>
      </c>
      <c r="D4646" s="157" t="s">
        <v>9811</v>
      </c>
      <c r="E4646" s="157" t="s">
        <v>613</v>
      </c>
    </row>
    <row r="4647" spans="1:5" x14ac:dyDescent="0.2">
      <c r="A4647" s="157" t="s">
        <v>610</v>
      </c>
      <c r="B4647" s="159" t="s">
        <v>9812</v>
      </c>
      <c r="C4647" s="157" t="s">
        <v>9813</v>
      </c>
      <c r="D4647" s="157" t="s">
        <v>9811</v>
      </c>
      <c r="E4647" s="157" t="s">
        <v>613</v>
      </c>
    </row>
    <row r="4648" spans="1:5" x14ac:dyDescent="0.2">
      <c r="A4648" s="157" t="s">
        <v>610</v>
      </c>
      <c r="B4648" s="159" t="s">
        <v>9814</v>
      </c>
      <c r="C4648" s="157" t="s">
        <v>9815</v>
      </c>
      <c r="D4648" s="157" t="s">
        <v>9811</v>
      </c>
      <c r="E4648" s="157" t="s">
        <v>613</v>
      </c>
    </row>
    <row r="4649" spans="1:5" x14ac:dyDescent="0.2">
      <c r="A4649" s="157" t="s">
        <v>610</v>
      </c>
      <c r="B4649" s="159" t="s">
        <v>9816</v>
      </c>
      <c r="C4649" s="157" t="s">
        <v>9817</v>
      </c>
      <c r="D4649" s="157" t="s">
        <v>9818</v>
      </c>
      <c r="E4649" s="157" t="s">
        <v>613</v>
      </c>
    </row>
    <row r="4650" spans="1:5" x14ac:dyDescent="0.2">
      <c r="A4650" s="157" t="s">
        <v>610</v>
      </c>
      <c r="B4650" s="159" t="s">
        <v>9819</v>
      </c>
      <c r="C4650" s="157" t="s">
        <v>9820</v>
      </c>
      <c r="D4650" s="157" t="s">
        <v>9818</v>
      </c>
      <c r="E4650" s="157" t="s">
        <v>613</v>
      </c>
    </row>
    <row r="4651" spans="1:5" x14ac:dyDescent="0.2">
      <c r="A4651" s="157" t="s">
        <v>610</v>
      </c>
      <c r="B4651" s="159" t="s">
        <v>9821</v>
      </c>
      <c r="C4651" s="157" t="s">
        <v>9822</v>
      </c>
      <c r="D4651" s="157" t="s">
        <v>9818</v>
      </c>
      <c r="E4651" s="157" t="s">
        <v>656</v>
      </c>
    </row>
    <row r="4652" spans="1:5" x14ac:dyDescent="0.2">
      <c r="A4652" s="157" t="s">
        <v>610</v>
      </c>
      <c r="B4652" s="159" t="s">
        <v>9823</v>
      </c>
      <c r="C4652" s="157" t="s">
        <v>9824</v>
      </c>
      <c r="D4652" s="157" t="s">
        <v>9825</v>
      </c>
      <c r="E4652" s="157" t="s">
        <v>613</v>
      </c>
    </row>
    <row r="4653" spans="1:5" x14ac:dyDescent="0.2">
      <c r="A4653" s="157" t="s">
        <v>610</v>
      </c>
      <c r="B4653" s="159" t="s">
        <v>9826</v>
      </c>
      <c r="C4653" s="157" t="s">
        <v>9827</v>
      </c>
      <c r="D4653" s="157" t="s">
        <v>9828</v>
      </c>
      <c r="E4653" s="157" t="s">
        <v>656</v>
      </c>
    </row>
    <row r="4654" spans="1:5" x14ac:dyDescent="0.2">
      <c r="A4654" s="157" t="s">
        <v>610</v>
      </c>
      <c r="B4654" s="159" t="s">
        <v>9829</v>
      </c>
      <c r="C4654" s="157" t="s">
        <v>3542</v>
      </c>
      <c r="D4654" s="157" t="s">
        <v>9828</v>
      </c>
      <c r="E4654" s="157" t="s">
        <v>656</v>
      </c>
    </row>
    <row r="4655" spans="1:5" x14ac:dyDescent="0.2">
      <c r="A4655" s="157" t="s">
        <v>610</v>
      </c>
      <c r="B4655" s="159" t="s">
        <v>9830</v>
      </c>
      <c r="C4655" s="157" t="s">
        <v>9831</v>
      </c>
      <c r="D4655" s="157" t="s">
        <v>9828</v>
      </c>
      <c r="E4655" s="157" t="s">
        <v>613</v>
      </c>
    </row>
    <row r="4656" spans="1:5" x14ac:dyDescent="0.2">
      <c r="A4656" s="157" t="s">
        <v>610</v>
      </c>
      <c r="B4656" s="159" t="s">
        <v>9832</v>
      </c>
      <c r="C4656" s="157" t="s">
        <v>9833</v>
      </c>
      <c r="D4656" s="157" t="s">
        <v>9828</v>
      </c>
      <c r="E4656" s="157" t="s">
        <v>656</v>
      </c>
    </row>
    <row r="4657" spans="1:5" x14ac:dyDescent="0.2">
      <c r="A4657" s="157" t="s">
        <v>610</v>
      </c>
      <c r="B4657" s="159" t="s">
        <v>9834</v>
      </c>
      <c r="C4657" s="157" t="s">
        <v>9835</v>
      </c>
      <c r="D4657" s="157" t="s">
        <v>9828</v>
      </c>
      <c r="E4657" s="157" t="s">
        <v>656</v>
      </c>
    </row>
    <row r="4658" spans="1:5" x14ac:dyDescent="0.2">
      <c r="A4658" s="157" t="s">
        <v>610</v>
      </c>
      <c r="B4658" s="159" t="s">
        <v>9836</v>
      </c>
      <c r="C4658" s="157" t="s">
        <v>9837</v>
      </c>
      <c r="D4658" s="157" t="s">
        <v>9828</v>
      </c>
      <c r="E4658" s="157" t="s">
        <v>656</v>
      </c>
    </row>
    <row r="4659" spans="1:5" x14ac:dyDescent="0.2">
      <c r="A4659" s="157" t="s">
        <v>610</v>
      </c>
      <c r="B4659" s="159" t="s">
        <v>9838</v>
      </c>
      <c r="C4659" s="157" t="s">
        <v>9839</v>
      </c>
      <c r="D4659" s="157" t="s">
        <v>9828</v>
      </c>
      <c r="E4659" s="157" t="s">
        <v>656</v>
      </c>
    </row>
    <row r="4660" spans="1:5" x14ac:dyDescent="0.2">
      <c r="A4660" s="157" t="s">
        <v>610</v>
      </c>
      <c r="B4660" s="159" t="s">
        <v>9840</v>
      </c>
      <c r="C4660" s="157" t="s">
        <v>2367</v>
      </c>
      <c r="D4660" s="157" t="s">
        <v>9828</v>
      </c>
      <c r="E4660" s="157" t="s">
        <v>656</v>
      </c>
    </row>
    <row r="4661" spans="1:5" x14ac:dyDescent="0.2">
      <c r="A4661" s="157" t="s">
        <v>610</v>
      </c>
      <c r="B4661" s="159" t="s">
        <v>9841</v>
      </c>
      <c r="C4661" s="157" t="s">
        <v>2369</v>
      </c>
      <c r="D4661" s="157" t="s">
        <v>9828</v>
      </c>
      <c r="E4661" s="157" t="s">
        <v>656</v>
      </c>
    </row>
    <row r="4662" spans="1:5" x14ac:dyDescent="0.2">
      <c r="A4662" s="157" t="s">
        <v>610</v>
      </c>
      <c r="B4662" s="159" t="s">
        <v>9842</v>
      </c>
      <c r="C4662" s="157" t="s">
        <v>680</v>
      </c>
      <c r="D4662" s="157" t="s">
        <v>9828</v>
      </c>
      <c r="E4662" s="157" t="s">
        <v>656</v>
      </c>
    </row>
    <row r="4663" spans="1:5" x14ac:dyDescent="0.2">
      <c r="A4663" s="157" t="s">
        <v>610</v>
      </c>
      <c r="B4663" s="159" t="s">
        <v>9843</v>
      </c>
      <c r="C4663" s="157" t="s">
        <v>683</v>
      </c>
      <c r="D4663" s="157" t="s">
        <v>9828</v>
      </c>
      <c r="E4663" s="157" t="s">
        <v>656</v>
      </c>
    </row>
    <row r="4664" spans="1:5" x14ac:dyDescent="0.2">
      <c r="A4664" s="157" t="s">
        <v>610</v>
      </c>
      <c r="B4664" s="159" t="s">
        <v>9844</v>
      </c>
      <c r="C4664" s="157" t="s">
        <v>685</v>
      </c>
      <c r="D4664" s="157" t="s">
        <v>9828</v>
      </c>
      <c r="E4664" s="157" t="s">
        <v>656</v>
      </c>
    </row>
    <row r="4665" spans="1:5" x14ac:dyDescent="0.2">
      <c r="A4665" s="157" t="s">
        <v>610</v>
      </c>
      <c r="B4665" s="159" t="s">
        <v>9845</v>
      </c>
      <c r="C4665" s="157" t="s">
        <v>687</v>
      </c>
      <c r="D4665" s="157" t="s">
        <v>9846</v>
      </c>
      <c r="E4665" s="157" t="s">
        <v>656</v>
      </c>
    </row>
    <row r="4666" spans="1:5" x14ac:dyDescent="0.2">
      <c r="A4666" s="157" t="s">
        <v>610</v>
      </c>
      <c r="B4666" s="159" t="s">
        <v>9847</v>
      </c>
      <c r="C4666" s="157" t="s">
        <v>739</v>
      </c>
      <c r="D4666" s="157" t="s">
        <v>9846</v>
      </c>
      <c r="E4666" s="157" t="s">
        <v>656</v>
      </c>
    </row>
    <row r="4667" spans="1:5" x14ac:dyDescent="0.2">
      <c r="A4667" s="157" t="s">
        <v>610</v>
      </c>
      <c r="B4667" s="159" t="s">
        <v>9848</v>
      </c>
      <c r="C4667" s="157" t="s">
        <v>690</v>
      </c>
      <c r="D4667" s="157" t="s">
        <v>9849</v>
      </c>
      <c r="E4667" s="157" t="s">
        <v>656</v>
      </c>
    </row>
    <row r="4668" spans="1:5" x14ac:dyDescent="0.2">
      <c r="A4668" s="157" t="s">
        <v>610</v>
      </c>
      <c r="B4668" s="159" t="s">
        <v>9850</v>
      </c>
      <c r="C4668" s="157" t="s">
        <v>693</v>
      </c>
      <c r="D4668" s="157" t="s">
        <v>9849</v>
      </c>
      <c r="E4668" s="157" t="s">
        <v>656</v>
      </c>
    </row>
    <row r="4669" spans="1:5" x14ac:dyDescent="0.2">
      <c r="A4669" s="157" t="s">
        <v>610</v>
      </c>
      <c r="B4669" s="159" t="s">
        <v>9851</v>
      </c>
      <c r="C4669" s="157" t="s">
        <v>9852</v>
      </c>
      <c r="D4669" s="157" t="s">
        <v>9853</v>
      </c>
      <c r="E4669" s="157" t="s">
        <v>656</v>
      </c>
    </row>
    <row r="4670" spans="1:5" x14ac:dyDescent="0.2">
      <c r="A4670" s="157" t="s">
        <v>610</v>
      </c>
      <c r="B4670" s="159" t="s">
        <v>9854</v>
      </c>
      <c r="C4670" s="157" t="s">
        <v>615</v>
      </c>
      <c r="D4670" s="157" t="s">
        <v>9853</v>
      </c>
      <c r="E4670" s="157" t="s">
        <v>613</v>
      </c>
    </row>
    <row r="4671" spans="1:5" x14ac:dyDescent="0.2">
      <c r="A4671" s="157" t="s">
        <v>610</v>
      </c>
      <c r="B4671" s="159" t="s">
        <v>9855</v>
      </c>
      <c r="C4671" s="157" t="s">
        <v>9856</v>
      </c>
      <c r="D4671" s="157" t="s">
        <v>9853</v>
      </c>
      <c r="E4671" s="157" t="s">
        <v>656</v>
      </c>
    </row>
    <row r="4672" spans="1:5" x14ac:dyDescent="0.2">
      <c r="A4672" s="157" t="s">
        <v>610</v>
      </c>
      <c r="B4672" s="159" t="s">
        <v>9857</v>
      </c>
      <c r="C4672" s="157" t="s">
        <v>9858</v>
      </c>
      <c r="D4672" s="157" t="s">
        <v>9853</v>
      </c>
      <c r="E4672" s="157" t="s">
        <v>656</v>
      </c>
    </row>
    <row r="4673" spans="1:5" x14ac:dyDescent="0.2">
      <c r="A4673" s="157" t="s">
        <v>610</v>
      </c>
      <c r="B4673" s="159" t="s">
        <v>9859</v>
      </c>
      <c r="C4673" s="157" t="s">
        <v>9860</v>
      </c>
      <c r="D4673" s="157" t="s">
        <v>9853</v>
      </c>
      <c r="E4673" s="157" t="s">
        <v>613</v>
      </c>
    </row>
    <row r="4674" spans="1:5" x14ac:dyDescent="0.2">
      <c r="A4674" s="157" t="s">
        <v>610</v>
      </c>
      <c r="B4674" s="159" t="s">
        <v>9861</v>
      </c>
      <c r="C4674" s="157" t="s">
        <v>9862</v>
      </c>
      <c r="D4674" s="157" t="s">
        <v>9853</v>
      </c>
      <c r="E4674" s="157" t="s">
        <v>613</v>
      </c>
    </row>
    <row r="4675" spans="1:5" x14ac:dyDescent="0.2">
      <c r="A4675" s="157" t="s">
        <v>610</v>
      </c>
      <c r="B4675" s="159" t="s">
        <v>9863</v>
      </c>
      <c r="C4675" s="157" t="s">
        <v>9864</v>
      </c>
      <c r="D4675" s="157" t="s">
        <v>9853</v>
      </c>
      <c r="E4675" s="157" t="s">
        <v>666</v>
      </c>
    </row>
    <row r="4676" spans="1:5" x14ac:dyDescent="0.2">
      <c r="A4676" s="157" t="s">
        <v>610</v>
      </c>
      <c r="B4676" s="159" t="s">
        <v>9865</v>
      </c>
      <c r="C4676" s="157" t="s">
        <v>2797</v>
      </c>
      <c r="D4676" s="157" t="s">
        <v>9853</v>
      </c>
      <c r="E4676" s="157" t="s">
        <v>613</v>
      </c>
    </row>
    <row r="4677" spans="1:5" x14ac:dyDescent="0.2">
      <c r="A4677" s="157" t="s">
        <v>610</v>
      </c>
      <c r="B4677" s="159" t="s">
        <v>9866</v>
      </c>
      <c r="C4677" s="157" t="s">
        <v>9867</v>
      </c>
      <c r="D4677" s="157" t="s">
        <v>9853</v>
      </c>
      <c r="E4677" s="157" t="s">
        <v>656</v>
      </c>
    </row>
    <row r="4678" spans="1:5" x14ac:dyDescent="0.2">
      <c r="A4678" s="157" t="s">
        <v>610</v>
      </c>
      <c r="B4678" s="159" t="s">
        <v>9868</v>
      </c>
      <c r="C4678" s="157" t="s">
        <v>9869</v>
      </c>
      <c r="D4678" s="157" t="s">
        <v>9853</v>
      </c>
      <c r="E4678" s="157" t="s">
        <v>656</v>
      </c>
    </row>
    <row r="4679" spans="1:5" x14ac:dyDescent="0.2">
      <c r="A4679" s="157" t="s">
        <v>610</v>
      </c>
      <c r="B4679" s="159" t="s">
        <v>9870</v>
      </c>
      <c r="C4679" s="157" t="s">
        <v>9871</v>
      </c>
      <c r="D4679" s="157" t="s">
        <v>9853</v>
      </c>
      <c r="E4679" s="157" t="s">
        <v>656</v>
      </c>
    </row>
    <row r="4680" spans="1:5" x14ac:dyDescent="0.2">
      <c r="A4680" s="157" t="s">
        <v>610</v>
      </c>
      <c r="B4680" s="159" t="s">
        <v>9872</v>
      </c>
      <c r="C4680" s="157" t="s">
        <v>9873</v>
      </c>
      <c r="D4680" s="157" t="s">
        <v>9853</v>
      </c>
      <c r="E4680" s="157" t="s">
        <v>656</v>
      </c>
    </row>
    <row r="4681" spans="1:5" x14ac:dyDescent="0.2">
      <c r="A4681" s="157" t="s">
        <v>610</v>
      </c>
      <c r="B4681" s="159" t="s">
        <v>9874</v>
      </c>
      <c r="C4681" s="157" t="s">
        <v>9875</v>
      </c>
      <c r="D4681" s="157" t="s">
        <v>9853</v>
      </c>
      <c r="E4681" s="157" t="s">
        <v>656</v>
      </c>
    </row>
    <row r="4682" spans="1:5" x14ac:dyDescent="0.2">
      <c r="A4682" s="157" t="s">
        <v>610</v>
      </c>
      <c r="B4682" s="159" t="s">
        <v>9876</v>
      </c>
      <c r="C4682" s="157" t="s">
        <v>9877</v>
      </c>
      <c r="D4682" s="157" t="s">
        <v>9853</v>
      </c>
      <c r="E4682" s="157" t="s">
        <v>656</v>
      </c>
    </row>
    <row r="4683" spans="1:5" x14ac:dyDescent="0.2">
      <c r="A4683" s="157" t="s">
        <v>610</v>
      </c>
      <c r="B4683" s="159" t="s">
        <v>9878</v>
      </c>
      <c r="C4683" s="157" t="s">
        <v>540</v>
      </c>
      <c r="D4683" s="157" t="s">
        <v>9853</v>
      </c>
      <c r="E4683" s="157" t="s">
        <v>613</v>
      </c>
    </row>
    <row r="4684" spans="1:5" x14ac:dyDescent="0.2">
      <c r="A4684" s="157" t="s">
        <v>610</v>
      </c>
      <c r="B4684" s="159" t="s">
        <v>9879</v>
      </c>
      <c r="C4684" s="157" t="s">
        <v>948</v>
      </c>
      <c r="D4684" s="157" t="s">
        <v>9853</v>
      </c>
      <c r="E4684" s="157" t="s">
        <v>613</v>
      </c>
    </row>
    <row r="4685" spans="1:5" x14ac:dyDescent="0.2">
      <c r="A4685" s="157" t="s">
        <v>610</v>
      </c>
      <c r="B4685" s="159" t="s">
        <v>9880</v>
      </c>
      <c r="C4685" s="157" t="s">
        <v>9881</v>
      </c>
      <c r="D4685" s="157" t="s">
        <v>9853</v>
      </c>
      <c r="E4685" s="157" t="s">
        <v>656</v>
      </c>
    </row>
    <row r="4686" spans="1:5" x14ac:dyDescent="0.2">
      <c r="A4686" s="157" t="s">
        <v>610</v>
      </c>
      <c r="B4686" s="159" t="s">
        <v>9882</v>
      </c>
      <c r="C4686" s="157" t="s">
        <v>9883</v>
      </c>
      <c r="D4686" s="157" t="s">
        <v>9853</v>
      </c>
      <c r="E4686" s="157" t="s">
        <v>613</v>
      </c>
    </row>
    <row r="4687" spans="1:5" x14ac:dyDescent="0.2">
      <c r="A4687" s="157" t="s">
        <v>610</v>
      </c>
      <c r="B4687" s="159" t="s">
        <v>9884</v>
      </c>
      <c r="C4687" s="157" t="s">
        <v>9885</v>
      </c>
      <c r="D4687" s="157" t="s">
        <v>9853</v>
      </c>
      <c r="E4687" s="157" t="s">
        <v>613</v>
      </c>
    </row>
    <row r="4688" spans="1:5" x14ac:dyDescent="0.2">
      <c r="A4688" s="157" t="s">
        <v>610</v>
      </c>
      <c r="B4688" s="159" t="s">
        <v>9886</v>
      </c>
      <c r="C4688" s="157" t="s">
        <v>9887</v>
      </c>
      <c r="D4688" s="157" t="s">
        <v>9853</v>
      </c>
      <c r="E4688" s="157" t="s">
        <v>666</v>
      </c>
    </row>
    <row r="4689" spans="1:5" x14ac:dyDescent="0.2">
      <c r="A4689" s="157" t="s">
        <v>610</v>
      </c>
      <c r="B4689" s="159" t="s">
        <v>9888</v>
      </c>
      <c r="C4689" s="157" t="s">
        <v>9889</v>
      </c>
      <c r="D4689" s="157" t="s">
        <v>9853</v>
      </c>
      <c r="E4689" s="157" t="s">
        <v>613</v>
      </c>
    </row>
    <row r="4690" spans="1:5" x14ac:dyDescent="0.2">
      <c r="A4690" s="157" t="s">
        <v>610</v>
      </c>
      <c r="B4690" s="159" t="s">
        <v>9890</v>
      </c>
      <c r="C4690" s="157" t="s">
        <v>9891</v>
      </c>
      <c r="D4690" s="157" t="s">
        <v>9853</v>
      </c>
      <c r="E4690" s="157" t="s">
        <v>656</v>
      </c>
    </row>
    <row r="4691" spans="1:5" x14ac:dyDescent="0.2">
      <c r="A4691" s="157" t="s">
        <v>610</v>
      </c>
      <c r="B4691" s="159" t="s">
        <v>9892</v>
      </c>
      <c r="C4691" s="157" t="s">
        <v>9893</v>
      </c>
      <c r="D4691" s="157" t="s">
        <v>9853</v>
      </c>
      <c r="E4691" s="157" t="s">
        <v>666</v>
      </c>
    </row>
    <row r="4692" spans="1:5" x14ac:dyDescent="0.2">
      <c r="A4692" s="157" t="s">
        <v>610</v>
      </c>
      <c r="B4692" s="159" t="s">
        <v>9894</v>
      </c>
      <c r="C4692" s="157" t="s">
        <v>9895</v>
      </c>
      <c r="D4692" s="157" t="s">
        <v>9853</v>
      </c>
      <c r="E4692" s="157" t="s">
        <v>656</v>
      </c>
    </row>
    <row r="4693" spans="1:5" x14ac:dyDescent="0.2">
      <c r="A4693" s="157" t="s">
        <v>610</v>
      </c>
      <c r="B4693" s="159" t="s">
        <v>9896</v>
      </c>
      <c r="C4693" s="157" t="s">
        <v>9897</v>
      </c>
      <c r="D4693" s="157" t="s">
        <v>9853</v>
      </c>
      <c r="E4693" s="157" t="s">
        <v>656</v>
      </c>
    </row>
    <row r="4694" spans="1:5" x14ac:dyDescent="0.2">
      <c r="A4694" s="157" t="s">
        <v>610</v>
      </c>
      <c r="B4694" s="159" t="s">
        <v>9898</v>
      </c>
      <c r="C4694" s="157" t="s">
        <v>9899</v>
      </c>
      <c r="D4694" s="157" t="s">
        <v>9853</v>
      </c>
      <c r="E4694" s="157" t="s">
        <v>656</v>
      </c>
    </row>
    <row r="4695" spans="1:5" x14ac:dyDescent="0.2">
      <c r="A4695" s="157" t="s">
        <v>610</v>
      </c>
      <c r="B4695" s="159" t="s">
        <v>9900</v>
      </c>
      <c r="C4695" s="157" t="s">
        <v>9901</v>
      </c>
      <c r="D4695" s="157" t="s">
        <v>9853</v>
      </c>
      <c r="E4695" s="157" t="s">
        <v>656</v>
      </c>
    </row>
    <row r="4696" spans="1:5" x14ac:dyDescent="0.2">
      <c r="A4696" s="157" t="s">
        <v>610</v>
      </c>
      <c r="B4696" s="159" t="s">
        <v>9902</v>
      </c>
      <c r="C4696" s="157" t="s">
        <v>9903</v>
      </c>
      <c r="D4696" s="157" t="s">
        <v>9853</v>
      </c>
      <c r="E4696" s="157" t="s">
        <v>666</v>
      </c>
    </row>
    <row r="4697" spans="1:5" x14ac:dyDescent="0.2">
      <c r="A4697" s="157" t="s">
        <v>610</v>
      </c>
      <c r="B4697" s="159" t="s">
        <v>9904</v>
      </c>
      <c r="C4697" s="157" t="s">
        <v>9905</v>
      </c>
      <c r="D4697" s="157" t="s">
        <v>9853</v>
      </c>
      <c r="E4697" s="157" t="s">
        <v>666</v>
      </c>
    </row>
    <row r="4698" spans="1:5" x14ac:dyDescent="0.2">
      <c r="A4698" s="157" t="s">
        <v>610</v>
      </c>
      <c r="B4698" s="159" t="s">
        <v>9906</v>
      </c>
      <c r="C4698" s="157" t="s">
        <v>9907</v>
      </c>
      <c r="D4698" s="157" t="s">
        <v>9853</v>
      </c>
      <c r="E4698" s="157" t="s">
        <v>613</v>
      </c>
    </row>
    <row r="4699" spans="1:5" x14ac:dyDescent="0.2">
      <c r="A4699" s="157" t="s">
        <v>610</v>
      </c>
      <c r="B4699" s="159" t="s">
        <v>9908</v>
      </c>
      <c r="C4699" s="157" t="s">
        <v>9909</v>
      </c>
      <c r="D4699" s="157" t="s">
        <v>9853</v>
      </c>
      <c r="E4699" s="157" t="s">
        <v>656</v>
      </c>
    </row>
    <row r="4700" spans="1:5" x14ac:dyDescent="0.2">
      <c r="A4700" s="157" t="s">
        <v>610</v>
      </c>
      <c r="B4700" s="159" t="s">
        <v>9910</v>
      </c>
      <c r="C4700" s="157" t="s">
        <v>9911</v>
      </c>
      <c r="D4700" s="157" t="s">
        <v>9912</v>
      </c>
      <c r="E4700" s="157" t="s">
        <v>613</v>
      </c>
    </row>
    <row r="4701" spans="1:5" x14ac:dyDescent="0.2">
      <c r="A4701" s="157" t="s">
        <v>610</v>
      </c>
      <c r="B4701" s="159" t="s">
        <v>9913</v>
      </c>
      <c r="C4701" s="157" t="s">
        <v>9914</v>
      </c>
      <c r="D4701" s="157" t="s">
        <v>9912</v>
      </c>
      <c r="E4701" s="157" t="s">
        <v>656</v>
      </c>
    </row>
    <row r="4702" spans="1:5" x14ac:dyDescent="0.2">
      <c r="A4702" s="157" t="s">
        <v>610</v>
      </c>
      <c r="B4702" s="159" t="s">
        <v>9915</v>
      </c>
      <c r="C4702" s="157" t="s">
        <v>9916</v>
      </c>
      <c r="D4702" s="157" t="s">
        <v>9912</v>
      </c>
      <c r="E4702" s="157" t="s">
        <v>613</v>
      </c>
    </row>
    <row r="4703" spans="1:5" x14ac:dyDescent="0.2">
      <c r="A4703" s="157" t="s">
        <v>610</v>
      </c>
      <c r="B4703" s="159" t="s">
        <v>9917</v>
      </c>
      <c r="C4703" s="157" t="s">
        <v>9918</v>
      </c>
      <c r="D4703" s="157" t="s">
        <v>9912</v>
      </c>
      <c r="E4703" s="157" t="s">
        <v>656</v>
      </c>
    </row>
    <row r="4704" spans="1:5" x14ac:dyDescent="0.2">
      <c r="A4704" s="157" t="s">
        <v>610</v>
      </c>
      <c r="B4704" s="159" t="s">
        <v>9919</v>
      </c>
      <c r="C4704" s="157" t="s">
        <v>9361</v>
      </c>
      <c r="D4704" s="157" t="s">
        <v>9912</v>
      </c>
      <c r="E4704" s="157" t="s">
        <v>656</v>
      </c>
    </row>
    <row r="4705" spans="1:5" x14ac:dyDescent="0.2">
      <c r="A4705" s="157" t="s">
        <v>610</v>
      </c>
      <c r="B4705" s="159" t="s">
        <v>9920</v>
      </c>
      <c r="C4705" s="157" t="s">
        <v>9921</v>
      </c>
      <c r="D4705" s="157" t="s">
        <v>9912</v>
      </c>
      <c r="E4705" s="157" t="s">
        <v>656</v>
      </c>
    </row>
    <row r="4706" spans="1:5" x14ac:dyDescent="0.2">
      <c r="A4706" s="157" t="s">
        <v>610</v>
      </c>
      <c r="B4706" s="159" t="s">
        <v>9922</v>
      </c>
      <c r="C4706" s="157" t="s">
        <v>9923</v>
      </c>
      <c r="D4706" s="157" t="s">
        <v>9912</v>
      </c>
      <c r="E4706" s="157" t="s">
        <v>656</v>
      </c>
    </row>
    <row r="4707" spans="1:5" x14ac:dyDescent="0.2">
      <c r="A4707" s="157" t="s">
        <v>610</v>
      </c>
      <c r="B4707" s="159" t="s">
        <v>9924</v>
      </c>
      <c r="C4707" s="157" t="s">
        <v>9925</v>
      </c>
      <c r="D4707" s="157" t="s">
        <v>9912</v>
      </c>
      <c r="E4707" s="157" t="s">
        <v>656</v>
      </c>
    </row>
    <row r="4708" spans="1:5" x14ac:dyDescent="0.2">
      <c r="A4708" s="157" t="s">
        <v>610</v>
      </c>
      <c r="B4708" s="159" t="s">
        <v>9926</v>
      </c>
      <c r="C4708" s="157" t="s">
        <v>9927</v>
      </c>
      <c r="D4708" s="157" t="s">
        <v>9912</v>
      </c>
      <c r="E4708" s="157" t="s">
        <v>656</v>
      </c>
    </row>
    <row r="4709" spans="1:5" x14ac:dyDescent="0.2">
      <c r="A4709" s="157" t="s">
        <v>610</v>
      </c>
      <c r="B4709" s="159" t="s">
        <v>9928</v>
      </c>
      <c r="C4709" s="157" t="s">
        <v>9929</v>
      </c>
      <c r="D4709" s="157" t="s">
        <v>9912</v>
      </c>
      <c r="E4709" s="157" t="s">
        <v>656</v>
      </c>
    </row>
    <row r="4710" spans="1:5" x14ac:dyDescent="0.2">
      <c r="A4710" s="157" t="s">
        <v>610</v>
      </c>
      <c r="B4710" s="159" t="s">
        <v>9930</v>
      </c>
      <c r="C4710" s="157" t="s">
        <v>9931</v>
      </c>
      <c r="D4710" s="157" t="s">
        <v>9912</v>
      </c>
      <c r="E4710" s="157" t="s">
        <v>613</v>
      </c>
    </row>
    <row r="4711" spans="1:5" x14ac:dyDescent="0.2">
      <c r="A4711" s="157" t="s">
        <v>610</v>
      </c>
      <c r="B4711" s="159" t="s">
        <v>9932</v>
      </c>
      <c r="C4711" s="157" t="s">
        <v>9933</v>
      </c>
      <c r="D4711" s="157" t="s">
        <v>9912</v>
      </c>
      <c r="E4711" s="157" t="s">
        <v>656</v>
      </c>
    </row>
    <row r="4712" spans="1:5" x14ac:dyDescent="0.2">
      <c r="A4712" s="157" t="s">
        <v>610</v>
      </c>
      <c r="B4712" s="159" t="s">
        <v>9934</v>
      </c>
      <c r="C4712" s="157" t="s">
        <v>9935</v>
      </c>
      <c r="D4712" s="157" t="s">
        <v>9912</v>
      </c>
      <c r="E4712" s="157" t="s">
        <v>656</v>
      </c>
    </row>
    <row r="4713" spans="1:5" x14ac:dyDescent="0.2">
      <c r="A4713" s="157" t="s">
        <v>610</v>
      </c>
      <c r="B4713" s="159" t="s">
        <v>9936</v>
      </c>
      <c r="C4713" s="157" t="s">
        <v>9937</v>
      </c>
      <c r="D4713" s="157" t="s">
        <v>9912</v>
      </c>
      <c r="E4713" s="157" t="s">
        <v>613</v>
      </c>
    </row>
    <row r="4714" spans="1:5" x14ac:dyDescent="0.2">
      <c r="A4714" s="157" t="s">
        <v>610</v>
      </c>
      <c r="B4714" s="159" t="s">
        <v>9938</v>
      </c>
      <c r="C4714" s="157" t="s">
        <v>9939</v>
      </c>
      <c r="D4714" s="157" t="s">
        <v>9912</v>
      </c>
      <c r="E4714" s="157" t="s">
        <v>613</v>
      </c>
    </row>
    <row r="4715" spans="1:5" x14ac:dyDescent="0.2">
      <c r="A4715" s="157" t="s">
        <v>610</v>
      </c>
      <c r="B4715" s="159" t="s">
        <v>9940</v>
      </c>
      <c r="C4715" s="157" t="s">
        <v>9941</v>
      </c>
      <c r="D4715" s="157" t="s">
        <v>9912</v>
      </c>
      <c r="E4715" s="157" t="s">
        <v>613</v>
      </c>
    </row>
    <row r="4716" spans="1:5" x14ac:dyDescent="0.2">
      <c r="A4716" s="157" t="s">
        <v>610</v>
      </c>
      <c r="B4716" s="159" t="s">
        <v>9942</v>
      </c>
      <c r="C4716" s="157" t="s">
        <v>9943</v>
      </c>
      <c r="D4716" s="157" t="s">
        <v>9912</v>
      </c>
      <c r="E4716" s="157" t="s">
        <v>613</v>
      </c>
    </row>
    <row r="4717" spans="1:5" x14ac:dyDescent="0.2">
      <c r="A4717" s="157" t="s">
        <v>610</v>
      </c>
      <c r="B4717" s="159" t="s">
        <v>9944</v>
      </c>
      <c r="C4717" s="157" t="s">
        <v>9945</v>
      </c>
      <c r="D4717" s="157" t="s">
        <v>9912</v>
      </c>
      <c r="E4717" s="157" t="s">
        <v>656</v>
      </c>
    </row>
    <row r="4718" spans="1:5" x14ac:dyDescent="0.2">
      <c r="A4718" s="157" t="s">
        <v>610</v>
      </c>
      <c r="B4718" s="159" t="s">
        <v>9946</v>
      </c>
      <c r="C4718" s="157" t="s">
        <v>9947</v>
      </c>
      <c r="D4718" s="157" t="s">
        <v>9912</v>
      </c>
      <c r="E4718" s="157" t="s">
        <v>613</v>
      </c>
    </row>
    <row r="4719" spans="1:5" x14ac:dyDescent="0.2">
      <c r="A4719" s="157" t="s">
        <v>610</v>
      </c>
      <c r="B4719" s="159" t="s">
        <v>9948</v>
      </c>
      <c r="C4719" s="157" t="s">
        <v>9949</v>
      </c>
      <c r="D4719" s="157" t="s">
        <v>9912</v>
      </c>
      <c r="E4719" s="157" t="s">
        <v>656</v>
      </c>
    </row>
    <row r="4720" spans="1:5" x14ac:dyDescent="0.2">
      <c r="A4720" s="157" t="s">
        <v>610</v>
      </c>
      <c r="B4720" s="159" t="s">
        <v>9950</v>
      </c>
      <c r="C4720" s="157" t="s">
        <v>9951</v>
      </c>
      <c r="D4720" s="157" t="s">
        <v>9912</v>
      </c>
      <c r="E4720" s="157" t="s">
        <v>613</v>
      </c>
    </row>
    <row r="4721" spans="1:5" x14ac:dyDescent="0.2">
      <c r="A4721" s="157" t="s">
        <v>610</v>
      </c>
      <c r="B4721" s="159" t="s">
        <v>9952</v>
      </c>
      <c r="C4721" s="157" t="s">
        <v>9953</v>
      </c>
      <c r="D4721" s="157" t="s">
        <v>9912</v>
      </c>
      <c r="E4721" s="157" t="s">
        <v>656</v>
      </c>
    </row>
    <row r="4722" spans="1:5" x14ac:dyDescent="0.2">
      <c r="A4722" s="157" t="s">
        <v>610</v>
      </c>
      <c r="B4722" s="159" t="s">
        <v>9954</v>
      </c>
      <c r="C4722" s="157" t="s">
        <v>9955</v>
      </c>
      <c r="D4722" s="157" t="s">
        <v>9912</v>
      </c>
      <c r="E4722" s="157" t="s">
        <v>656</v>
      </c>
    </row>
    <row r="4723" spans="1:5" x14ac:dyDescent="0.2">
      <c r="A4723" s="157" t="s">
        <v>610</v>
      </c>
      <c r="B4723" s="159" t="s">
        <v>9956</v>
      </c>
      <c r="C4723" s="157" t="s">
        <v>9957</v>
      </c>
      <c r="D4723" s="157" t="s">
        <v>9912</v>
      </c>
      <c r="E4723" s="157" t="s">
        <v>656</v>
      </c>
    </row>
    <row r="4724" spans="1:5" x14ac:dyDescent="0.2">
      <c r="A4724" s="157" t="s">
        <v>610</v>
      </c>
      <c r="B4724" s="159" t="s">
        <v>9958</v>
      </c>
      <c r="C4724" s="157" t="s">
        <v>9959</v>
      </c>
      <c r="D4724" s="157" t="s">
        <v>9912</v>
      </c>
      <c r="E4724" s="157" t="s">
        <v>613</v>
      </c>
    </row>
    <row r="4725" spans="1:5" x14ac:dyDescent="0.2">
      <c r="A4725" s="157" t="s">
        <v>610</v>
      </c>
      <c r="B4725" s="159" t="s">
        <v>9960</v>
      </c>
      <c r="C4725" s="157" t="s">
        <v>9961</v>
      </c>
      <c r="D4725" s="157" t="s">
        <v>9912</v>
      </c>
      <c r="E4725" s="157" t="s">
        <v>656</v>
      </c>
    </row>
    <row r="4726" spans="1:5" x14ac:dyDescent="0.2">
      <c r="A4726" s="157" t="s">
        <v>610</v>
      </c>
      <c r="B4726" s="159" t="s">
        <v>9962</v>
      </c>
      <c r="C4726" s="157" t="s">
        <v>9963</v>
      </c>
      <c r="D4726" s="157" t="s">
        <v>9912</v>
      </c>
      <c r="E4726" s="157" t="s">
        <v>656</v>
      </c>
    </row>
    <row r="4727" spans="1:5" x14ac:dyDescent="0.2">
      <c r="A4727" s="157" t="s">
        <v>610</v>
      </c>
      <c r="B4727" s="159" t="s">
        <v>9964</v>
      </c>
      <c r="C4727" s="157" t="s">
        <v>9965</v>
      </c>
      <c r="D4727" s="157" t="s">
        <v>9912</v>
      </c>
      <c r="E4727" s="157" t="s">
        <v>656</v>
      </c>
    </row>
    <row r="4728" spans="1:5" x14ac:dyDescent="0.2">
      <c r="A4728" s="157" t="s">
        <v>610</v>
      </c>
      <c r="B4728" s="159" t="s">
        <v>9966</v>
      </c>
      <c r="C4728" s="157" t="s">
        <v>9967</v>
      </c>
      <c r="D4728" s="157" t="s">
        <v>9912</v>
      </c>
      <c r="E4728" s="157" t="s">
        <v>613</v>
      </c>
    </row>
    <row r="4729" spans="1:5" x14ac:dyDescent="0.2">
      <c r="A4729" s="157" t="s">
        <v>610</v>
      </c>
      <c r="B4729" s="159" t="s">
        <v>9968</v>
      </c>
      <c r="C4729" s="157" t="s">
        <v>9969</v>
      </c>
      <c r="D4729" s="157" t="s">
        <v>9912</v>
      </c>
      <c r="E4729" s="157" t="s">
        <v>656</v>
      </c>
    </row>
    <row r="4730" spans="1:5" x14ac:dyDescent="0.2">
      <c r="A4730" s="157" t="s">
        <v>610</v>
      </c>
      <c r="B4730" s="159" t="s">
        <v>9970</v>
      </c>
      <c r="C4730" s="157" t="s">
        <v>9971</v>
      </c>
      <c r="D4730" s="157" t="s">
        <v>9912</v>
      </c>
      <c r="E4730" s="157" t="s">
        <v>656</v>
      </c>
    </row>
    <row r="4731" spans="1:5" x14ac:dyDescent="0.2">
      <c r="A4731" s="157" t="s">
        <v>610</v>
      </c>
      <c r="B4731" s="159" t="s">
        <v>9972</v>
      </c>
      <c r="C4731" s="157" t="s">
        <v>9973</v>
      </c>
      <c r="D4731" s="157" t="s">
        <v>9912</v>
      </c>
      <c r="E4731" s="157" t="s">
        <v>656</v>
      </c>
    </row>
    <row r="4732" spans="1:5" x14ac:dyDescent="0.2">
      <c r="A4732" s="157" t="s">
        <v>610</v>
      </c>
      <c r="B4732" s="159" t="s">
        <v>9974</v>
      </c>
      <c r="C4732" s="157" t="s">
        <v>9975</v>
      </c>
      <c r="D4732" s="157" t="s">
        <v>9912</v>
      </c>
      <c r="E4732" s="157" t="s">
        <v>656</v>
      </c>
    </row>
    <row r="4733" spans="1:5" x14ac:dyDescent="0.2">
      <c r="A4733" s="157" t="s">
        <v>610</v>
      </c>
      <c r="B4733" s="159" t="s">
        <v>9976</v>
      </c>
      <c r="C4733" s="157" t="s">
        <v>9977</v>
      </c>
      <c r="D4733" s="157" t="s">
        <v>9912</v>
      </c>
      <c r="E4733" s="157" t="s">
        <v>613</v>
      </c>
    </row>
    <row r="4734" spans="1:5" x14ac:dyDescent="0.2">
      <c r="A4734" s="157" t="s">
        <v>610</v>
      </c>
      <c r="B4734" s="159" t="s">
        <v>9978</v>
      </c>
      <c r="C4734" s="157" t="s">
        <v>9979</v>
      </c>
      <c r="D4734" s="157" t="s">
        <v>9912</v>
      </c>
      <c r="E4734" s="157" t="s">
        <v>656</v>
      </c>
    </row>
    <row r="4735" spans="1:5" x14ac:dyDescent="0.2">
      <c r="A4735" s="157" t="s">
        <v>610</v>
      </c>
      <c r="B4735" s="159" t="s">
        <v>9980</v>
      </c>
      <c r="C4735" s="157" t="s">
        <v>9981</v>
      </c>
      <c r="D4735" s="157" t="s">
        <v>9982</v>
      </c>
      <c r="E4735" s="157" t="s">
        <v>656</v>
      </c>
    </row>
    <row r="4736" spans="1:5" x14ac:dyDescent="0.2">
      <c r="A4736" s="157" t="s">
        <v>610</v>
      </c>
      <c r="B4736" s="159" t="s">
        <v>9983</v>
      </c>
      <c r="C4736" s="157" t="s">
        <v>680</v>
      </c>
      <c r="D4736" s="157" t="s">
        <v>9982</v>
      </c>
      <c r="E4736" s="157" t="s">
        <v>656</v>
      </c>
    </row>
    <row r="4737" spans="1:5" x14ac:dyDescent="0.2">
      <c r="A4737" s="157" t="s">
        <v>610</v>
      </c>
      <c r="B4737" s="159" t="s">
        <v>9984</v>
      </c>
      <c r="C4737" s="157" t="s">
        <v>683</v>
      </c>
      <c r="D4737" s="157" t="s">
        <v>9982</v>
      </c>
      <c r="E4737" s="157" t="s">
        <v>656</v>
      </c>
    </row>
    <row r="4738" spans="1:5" x14ac:dyDescent="0.2">
      <c r="A4738" s="157" t="s">
        <v>610</v>
      </c>
      <c r="B4738" s="159" t="s">
        <v>9985</v>
      </c>
      <c r="C4738" s="157" t="s">
        <v>685</v>
      </c>
      <c r="D4738" s="157" t="s">
        <v>9982</v>
      </c>
      <c r="E4738" s="157" t="s">
        <v>656</v>
      </c>
    </row>
    <row r="4739" spans="1:5" x14ac:dyDescent="0.2">
      <c r="A4739" s="157" t="s">
        <v>610</v>
      </c>
      <c r="B4739" s="159" t="s">
        <v>9986</v>
      </c>
      <c r="C4739" s="157" t="s">
        <v>687</v>
      </c>
      <c r="D4739" s="157" t="s">
        <v>9987</v>
      </c>
      <c r="E4739" s="157" t="s">
        <v>656</v>
      </c>
    </row>
    <row r="4740" spans="1:5" x14ac:dyDescent="0.2">
      <c r="A4740" s="157" t="s">
        <v>610</v>
      </c>
      <c r="B4740" s="159" t="s">
        <v>9988</v>
      </c>
      <c r="C4740" s="157" t="s">
        <v>739</v>
      </c>
      <c r="D4740" s="157" t="s">
        <v>9987</v>
      </c>
      <c r="E4740" s="157" t="s">
        <v>656</v>
      </c>
    </row>
    <row r="4741" spans="1:5" x14ac:dyDescent="0.2">
      <c r="A4741" s="157" t="s">
        <v>610</v>
      </c>
      <c r="B4741" s="159" t="s">
        <v>9989</v>
      </c>
      <c r="C4741" s="157" t="s">
        <v>690</v>
      </c>
      <c r="D4741" s="157" t="s">
        <v>9990</v>
      </c>
      <c r="E4741" s="157" t="s">
        <v>656</v>
      </c>
    </row>
    <row r="4742" spans="1:5" x14ac:dyDescent="0.2">
      <c r="A4742" s="157" t="s">
        <v>610</v>
      </c>
      <c r="B4742" s="159" t="s">
        <v>9991</v>
      </c>
      <c r="C4742" s="157" t="s">
        <v>693</v>
      </c>
      <c r="D4742" s="157" t="s">
        <v>9990</v>
      </c>
      <c r="E4742" s="157" t="s">
        <v>656</v>
      </c>
    </row>
    <row r="4743" spans="1:5" x14ac:dyDescent="0.2">
      <c r="A4743" s="157" t="s">
        <v>610</v>
      </c>
      <c r="B4743" s="159" t="s">
        <v>9992</v>
      </c>
      <c r="C4743" s="157" t="s">
        <v>9993</v>
      </c>
      <c r="D4743" s="157" t="s">
        <v>9994</v>
      </c>
      <c r="E4743" s="157" t="s">
        <v>656</v>
      </c>
    </row>
    <row r="4744" spans="1:5" x14ac:dyDescent="0.2">
      <c r="A4744" s="157" t="s">
        <v>610</v>
      </c>
      <c r="B4744" s="159" t="s">
        <v>9995</v>
      </c>
      <c r="C4744" s="157" t="s">
        <v>9996</v>
      </c>
      <c r="D4744" s="157" t="s">
        <v>9997</v>
      </c>
      <c r="E4744" s="157" t="s">
        <v>656</v>
      </c>
    </row>
    <row r="4745" spans="1:5" x14ac:dyDescent="0.2">
      <c r="A4745" s="157" t="s">
        <v>610</v>
      </c>
      <c r="B4745" s="159" t="s">
        <v>9998</v>
      </c>
      <c r="C4745" s="157" t="s">
        <v>9999</v>
      </c>
      <c r="D4745" s="157" t="s">
        <v>9997</v>
      </c>
      <c r="E4745" s="157" t="s">
        <v>656</v>
      </c>
    </row>
    <row r="4746" spans="1:5" x14ac:dyDescent="0.2">
      <c r="A4746" s="157" t="s">
        <v>610</v>
      </c>
      <c r="B4746" s="159" t="s">
        <v>10000</v>
      </c>
      <c r="C4746" s="157" t="s">
        <v>10001</v>
      </c>
      <c r="D4746" s="157" t="s">
        <v>9997</v>
      </c>
      <c r="E4746" s="157" t="s">
        <v>656</v>
      </c>
    </row>
    <row r="4747" spans="1:5" x14ac:dyDescent="0.2">
      <c r="A4747" s="157" t="s">
        <v>610</v>
      </c>
      <c r="B4747" s="159" t="s">
        <v>10002</v>
      </c>
      <c r="C4747" s="157" t="s">
        <v>10003</v>
      </c>
      <c r="D4747" s="157" t="s">
        <v>9997</v>
      </c>
      <c r="E4747" s="157" t="s">
        <v>656</v>
      </c>
    </row>
    <row r="4748" spans="1:5" x14ac:dyDescent="0.2">
      <c r="A4748" s="157" t="s">
        <v>610</v>
      </c>
      <c r="B4748" s="159" t="s">
        <v>10004</v>
      </c>
      <c r="C4748" s="157" t="s">
        <v>10005</v>
      </c>
      <c r="D4748" s="157" t="s">
        <v>9997</v>
      </c>
      <c r="E4748" s="157" t="s">
        <v>613</v>
      </c>
    </row>
    <row r="4749" spans="1:5" x14ac:dyDescent="0.2">
      <c r="A4749" s="157" t="s">
        <v>610</v>
      </c>
      <c r="B4749" s="159" t="s">
        <v>10006</v>
      </c>
      <c r="C4749" s="157" t="s">
        <v>10007</v>
      </c>
      <c r="D4749" s="157" t="s">
        <v>9997</v>
      </c>
      <c r="E4749" s="157" t="s">
        <v>613</v>
      </c>
    </row>
    <row r="4750" spans="1:5" x14ac:dyDescent="0.2">
      <c r="A4750" s="157" t="s">
        <v>610</v>
      </c>
      <c r="B4750" s="159" t="s">
        <v>10008</v>
      </c>
      <c r="C4750" s="157" t="s">
        <v>10009</v>
      </c>
      <c r="D4750" s="157" t="s">
        <v>9997</v>
      </c>
      <c r="E4750" s="157" t="s">
        <v>613</v>
      </c>
    </row>
    <row r="4751" spans="1:5" x14ac:dyDescent="0.2">
      <c r="A4751" s="157" t="s">
        <v>610</v>
      </c>
      <c r="B4751" s="159" t="s">
        <v>10010</v>
      </c>
      <c r="C4751" s="157" t="s">
        <v>10011</v>
      </c>
      <c r="D4751" s="157" t="s">
        <v>9997</v>
      </c>
      <c r="E4751" s="157" t="s">
        <v>613</v>
      </c>
    </row>
    <row r="4752" spans="1:5" x14ac:dyDescent="0.2">
      <c r="A4752" s="157" t="s">
        <v>610</v>
      </c>
      <c r="B4752" s="159" t="s">
        <v>10012</v>
      </c>
      <c r="C4752" s="157" t="s">
        <v>10013</v>
      </c>
      <c r="D4752" s="157" t="s">
        <v>9997</v>
      </c>
      <c r="E4752" s="157" t="s">
        <v>656</v>
      </c>
    </row>
    <row r="4753" spans="1:5" x14ac:dyDescent="0.2">
      <c r="A4753" s="157" t="s">
        <v>610</v>
      </c>
      <c r="B4753" s="159" t="s">
        <v>10014</v>
      </c>
      <c r="C4753" s="157" t="s">
        <v>10015</v>
      </c>
      <c r="D4753" s="157" t="s">
        <v>9997</v>
      </c>
      <c r="E4753" s="157" t="s">
        <v>656</v>
      </c>
    </row>
    <row r="4754" spans="1:5" x14ac:dyDescent="0.2">
      <c r="A4754" s="157" t="s">
        <v>610</v>
      </c>
      <c r="B4754" s="159" t="s">
        <v>10016</v>
      </c>
      <c r="C4754" s="157" t="s">
        <v>10017</v>
      </c>
      <c r="D4754" s="157" t="s">
        <v>9997</v>
      </c>
      <c r="E4754" s="157" t="s">
        <v>656</v>
      </c>
    </row>
    <row r="4755" spans="1:5" x14ac:dyDescent="0.2">
      <c r="A4755" s="157" t="s">
        <v>610</v>
      </c>
      <c r="B4755" s="159" t="s">
        <v>10018</v>
      </c>
      <c r="C4755" s="157" t="s">
        <v>10019</v>
      </c>
      <c r="D4755" s="157" t="s">
        <v>9997</v>
      </c>
      <c r="E4755" s="157" t="s">
        <v>656</v>
      </c>
    </row>
    <row r="4756" spans="1:5" x14ac:dyDescent="0.2">
      <c r="A4756" s="157" t="s">
        <v>610</v>
      </c>
      <c r="B4756" s="159" t="s">
        <v>10020</v>
      </c>
      <c r="C4756" s="157" t="s">
        <v>10021</v>
      </c>
      <c r="D4756" s="157" t="s">
        <v>9997</v>
      </c>
      <c r="E4756" s="157" t="s">
        <v>656</v>
      </c>
    </row>
    <row r="4757" spans="1:5" x14ac:dyDescent="0.2">
      <c r="A4757" s="157" t="s">
        <v>610</v>
      </c>
      <c r="B4757" s="159" t="s">
        <v>10022</v>
      </c>
      <c r="C4757" s="157" t="s">
        <v>10023</v>
      </c>
      <c r="D4757" s="157" t="s">
        <v>9997</v>
      </c>
      <c r="E4757" s="157" t="s">
        <v>656</v>
      </c>
    </row>
    <row r="4758" spans="1:5" x14ac:dyDescent="0.2">
      <c r="A4758" s="157" t="s">
        <v>610</v>
      </c>
      <c r="B4758" s="159" t="s">
        <v>10024</v>
      </c>
      <c r="C4758" s="157" t="s">
        <v>10025</v>
      </c>
      <c r="D4758" s="157" t="s">
        <v>10026</v>
      </c>
      <c r="E4758" s="157" t="s">
        <v>656</v>
      </c>
    </row>
    <row r="4759" spans="1:5" x14ac:dyDescent="0.2">
      <c r="A4759" s="157" t="s">
        <v>610</v>
      </c>
      <c r="B4759" s="159" t="s">
        <v>10027</v>
      </c>
      <c r="C4759" s="157" t="s">
        <v>10028</v>
      </c>
      <c r="D4759" s="157" t="s">
        <v>10026</v>
      </c>
      <c r="E4759" s="157" t="s">
        <v>656</v>
      </c>
    </row>
    <row r="4760" spans="1:5" x14ac:dyDescent="0.2">
      <c r="A4760" s="157" t="s">
        <v>610</v>
      </c>
      <c r="B4760" s="159" t="s">
        <v>10029</v>
      </c>
      <c r="C4760" s="157" t="s">
        <v>10030</v>
      </c>
      <c r="D4760" s="157" t="s">
        <v>10026</v>
      </c>
      <c r="E4760" s="157" t="s">
        <v>613</v>
      </c>
    </row>
    <row r="4761" spans="1:5" x14ac:dyDescent="0.2">
      <c r="A4761" s="157" t="s">
        <v>610</v>
      </c>
      <c r="B4761" s="159" t="s">
        <v>10031</v>
      </c>
      <c r="C4761" s="157" t="s">
        <v>131</v>
      </c>
      <c r="D4761" s="157" t="s">
        <v>10026</v>
      </c>
      <c r="E4761" s="157" t="s">
        <v>656</v>
      </c>
    </row>
    <row r="4762" spans="1:5" x14ac:dyDescent="0.2">
      <c r="A4762" s="157" t="s">
        <v>610</v>
      </c>
      <c r="B4762" s="159" t="s">
        <v>10032</v>
      </c>
      <c r="C4762" s="157" t="s">
        <v>948</v>
      </c>
      <c r="D4762" s="157" t="s">
        <v>10026</v>
      </c>
      <c r="E4762" s="157" t="s">
        <v>613</v>
      </c>
    </row>
    <row r="4763" spans="1:5" x14ac:dyDescent="0.2">
      <c r="A4763" s="157" t="s">
        <v>610</v>
      </c>
      <c r="B4763" s="159" t="s">
        <v>10033</v>
      </c>
      <c r="C4763" s="157" t="s">
        <v>10034</v>
      </c>
      <c r="D4763" s="157" t="s">
        <v>10026</v>
      </c>
      <c r="E4763" s="157" t="s">
        <v>666</v>
      </c>
    </row>
    <row r="4764" spans="1:5" x14ac:dyDescent="0.2">
      <c r="A4764" s="157" t="s">
        <v>610</v>
      </c>
      <c r="B4764" s="159" t="s">
        <v>10035</v>
      </c>
      <c r="C4764" s="157" t="s">
        <v>10036</v>
      </c>
      <c r="D4764" s="157" t="s">
        <v>10026</v>
      </c>
      <c r="E4764" s="157" t="s">
        <v>666</v>
      </c>
    </row>
    <row r="4765" spans="1:5" x14ac:dyDescent="0.2">
      <c r="A4765" s="157" t="s">
        <v>610</v>
      </c>
      <c r="B4765" s="159" t="s">
        <v>10037</v>
      </c>
      <c r="C4765" s="157" t="s">
        <v>10038</v>
      </c>
      <c r="D4765" s="157" t="s">
        <v>10026</v>
      </c>
      <c r="E4765" s="157" t="s">
        <v>666</v>
      </c>
    </row>
    <row r="4766" spans="1:5" x14ac:dyDescent="0.2">
      <c r="A4766" s="157" t="s">
        <v>610</v>
      </c>
      <c r="B4766" s="159" t="s">
        <v>10039</v>
      </c>
      <c r="C4766" s="157" t="s">
        <v>10040</v>
      </c>
      <c r="D4766" s="157" t="s">
        <v>10026</v>
      </c>
      <c r="E4766" s="157" t="s">
        <v>656</v>
      </c>
    </row>
    <row r="4767" spans="1:5" x14ac:dyDescent="0.2">
      <c r="A4767" s="157" t="s">
        <v>610</v>
      </c>
      <c r="B4767" s="159" t="s">
        <v>10041</v>
      </c>
      <c r="C4767" s="157" t="s">
        <v>10042</v>
      </c>
      <c r="D4767" s="157" t="s">
        <v>10026</v>
      </c>
      <c r="E4767" s="157" t="s">
        <v>656</v>
      </c>
    </row>
    <row r="4768" spans="1:5" x14ac:dyDescent="0.2">
      <c r="A4768" s="157" t="s">
        <v>610</v>
      </c>
      <c r="B4768" s="159" t="s">
        <v>10043</v>
      </c>
      <c r="C4768" s="157" t="s">
        <v>10044</v>
      </c>
      <c r="D4768" s="157" t="s">
        <v>10026</v>
      </c>
      <c r="E4768" s="157" t="s">
        <v>656</v>
      </c>
    </row>
    <row r="4769" spans="1:5" x14ac:dyDescent="0.2">
      <c r="A4769" s="157" t="s">
        <v>610</v>
      </c>
      <c r="B4769" s="159" t="s">
        <v>10045</v>
      </c>
      <c r="C4769" s="157" t="s">
        <v>10046</v>
      </c>
      <c r="D4769" s="157" t="s">
        <v>10026</v>
      </c>
      <c r="E4769" s="157" t="s">
        <v>656</v>
      </c>
    </row>
    <row r="4770" spans="1:5" x14ac:dyDescent="0.2">
      <c r="A4770" s="157" t="s">
        <v>610</v>
      </c>
      <c r="B4770" s="159" t="s">
        <v>10047</v>
      </c>
      <c r="C4770" s="157" t="s">
        <v>10048</v>
      </c>
      <c r="D4770" s="157" t="s">
        <v>10026</v>
      </c>
      <c r="E4770" s="157" t="s">
        <v>613</v>
      </c>
    </row>
    <row r="4771" spans="1:5" x14ac:dyDescent="0.2">
      <c r="A4771" s="157" t="s">
        <v>610</v>
      </c>
      <c r="B4771" s="159" t="s">
        <v>10049</v>
      </c>
      <c r="C4771" s="157" t="s">
        <v>10050</v>
      </c>
      <c r="D4771" s="157" t="s">
        <v>10026</v>
      </c>
      <c r="E4771" s="157" t="s">
        <v>613</v>
      </c>
    </row>
    <row r="4772" spans="1:5" x14ac:dyDescent="0.2">
      <c r="A4772" s="157" t="s">
        <v>610</v>
      </c>
      <c r="B4772" s="159" t="s">
        <v>10051</v>
      </c>
      <c r="C4772" s="157" t="s">
        <v>10052</v>
      </c>
      <c r="D4772" s="157" t="s">
        <v>10026</v>
      </c>
      <c r="E4772" s="157" t="s">
        <v>613</v>
      </c>
    </row>
    <row r="4773" spans="1:5" x14ac:dyDescent="0.2">
      <c r="A4773" s="157" t="s">
        <v>610</v>
      </c>
      <c r="B4773" s="159" t="s">
        <v>10053</v>
      </c>
      <c r="C4773" s="157" t="s">
        <v>10054</v>
      </c>
      <c r="D4773" s="157" t="s">
        <v>10026</v>
      </c>
      <c r="E4773" s="157" t="s">
        <v>656</v>
      </c>
    </row>
    <row r="4774" spans="1:5" x14ac:dyDescent="0.2">
      <c r="A4774" s="157" t="s">
        <v>610</v>
      </c>
      <c r="B4774" s="159" t="s">
        <v>10055</v>
      </c>
      <c r="C4774" s="157" t="s">
        <v>10056</v>
      </c>
      <c r="D4774" s="157" t="s">
        <v>10026</v>
      </c>
      <c r="E4774" s="157" t="s">
        <v>656</v>
      </c>
    </row>
    <row r="4775" spans="1:5" x14ac:dyDescent="0.2">
      <c r="A4775" s="157" t="s">
        <v>610</v>
      </c>
      <c r="B4775" s="159" t="s">
        <v>10057</v>
      </c>
      <c r="C4775" s="157" t="s">
        <v>10058</v>
      </c>
      <c r="D4775" s="157" t="s">
        <v>10026</v>
      </c>
      <c r="E4775" s="157" t="s">
        <v>666</v>
      </c>
    </row>
    <row r="4776" spans="1:5" x14ac:dyDescent="0.2">
      <c r="A4776" s="157" t="s">
        <v>610</v>
      </c>
      <c r="B4776" s="159" t="s">
        <v>10059</v>
      </c>
      <c r="C4776" s="157" t="s">
        <v>10060</v>
      </c>
      <c r="D4776" s="157" t="s">
        <v>10026</v>
      </c>
      <c r="E4776" s="157" t="s">
        <v>613</v>
      </c>
    </row>
    <row r="4777" spans="1:5" x14ac:dyDescent="0.2">
      <c r="A4777" s="157" t="s">
        <v>610</v>
      </c>
      <c r="B4777" s="159" t="s">
        <v>10061</v>
      </c>
      <c r="C4777" s="157" t="s">
        <v>10062</v>
      </c>
      <c r="D4777" s="157" t="s">
        <v>10026</v>
      </c>
      <c r="E4777" s="157" t="s">
        <v>613</v>
      </c>
    </row>
    <row r="4778" spans="1:5" x14ac:dyDescent="0.2">
      <c r="A4778" s="157" t="s">
        <v>610</v>
      </c>
      <c r="B4778" s="159" t="s">
        <v>10063</v>
      </c>
      <c r="C4778" s="157" t="s">
        <v>10064</v>
      </c>
      <c r="D4778" s="157" t="s">
        <v>10026</v>
      </c>
      <c r="E4778" s="157" t="s">
        <v>656</v>
      </c>
    </row>
    <row r="4779" spans="1:5" x14ac:dyDescent="0.2">
      <c r="A4779" s="157" t="s">
        <v>610</v>
      </c>
      <c r="B4779" s="159" t="s">
        <v>10065</v>
      </c>
      <c r="C4779" s="157" t="s">
        <v>10066</v>
      </c>
      <c r="D4779" s="157" t="s">
        <v>10067</v>
      </c>
      <c r="E4779" s="157" t="s">
        <v>656</v>
      </c>
    </row>
    <row r="4780" spans="1:5" x14ac:dyDescent="0.2">
      <c r="A4780" s="157" t="s">
        <v>610</v>
      </c>
      <c r="B4780" s="159" t="s">
        <v>10068</v>
      </c>
      <c r="C4780" s="157" t="s">
        <v>10069</v>
      </c>
      <c r="D4780" s="157" t="s">
        <v>10067</v>
      </c>
      <c r="E4780" s="157" t="s">
        <v>656</v>
      </c>
    </row>
    <row r="4781" spans="1:5" x14ac:dyDescent="0.2">
      <c r="A4781" s="157" t="s">
        <v>610</v>
      </c>
      <c r="B4781" s="159" t="s">
        <v>10070</v>
      </c>
      <c r="C4781" s="157" t="s">
        <v>10071</v>
      </c>
      <c r="D4781" s="157" t="s">
        <v>10067</v>
      </c>
      <c r="E4781" s="157" t="s">
        <v>613</v>
      </c>
    </row>
    <row r="4782" spans="1:5" x14ac:dyDescent="0.2">
      <c r="A4782" s="157" t="s">
        <v>610</v>
      </c>
      <c r="B4782" s="159" t="s">
        <v>10072</v>
      </c>
      <c r="C4782" s="157" t="s">
        <v>10073</v>
      </c>
      <c r="D4782" s="157" t="s">
        <v>10067</v>
      </c>
      <c r="E4782" s="157" t="s">
        <v>656</v>
      </c>
    </row>
    <row r="4783" spans="1:5" x14ac:dyDescent="0.2">
      <c r="A4783" s="157" t="s">
        <v>610</v>
      </c>
      <c r="B4783" s="159" t="s">
        <v>10074</v>
      </c>
      <c r="C4783" s="157" t="s">
        <v>10075</v>
      </c>
      <c r="D4783" s="157" t="s">
        <v>10067</v>
      </c>
      <c r="E4783" s="157" t="s">
        <v>613</v>
      </c>
    </row>
    <row r="4784" spans="1:5" x14ac:dyDescent="0.2">
      <c r="A4784" s="157" t="s">
        <v>610</v>
      </c>
      <c r="B4784" s="159" t="s">
        <v>10076</v>
      </c>
      <c r="C4784" s="157" t="s">
        <v>10077</v>
      </c>
      <c r="D4784" s="157" t="s">
        <v>10067</v>
      </c>
      <c r="E4784" s="157" t="s">
        <v>656</v>
      </c>
    </row>
    <row r="4785" spans="1:5" x14ac:dyDescent="0.2">
      <c r="A4785" s="157" t="s">
        <v>610</v>
      </c>
      <c r="B4785" s="159" t="s">
        <v>10078</v>
      </c>
      <c r="C4785" s="157" t="s">
        <v>10079</v>
      </c>
      <c r="D4785" s="157" t="s">
        <v>10067</v>
      </c>
      <c r="E4785" s="157" t="s">
        <v>613</v>
      </c>
    </row>
    <row r="4786" spans="1:5" x14ac:dyDescent="0.2">
      <c r="A4786" s="157" t="s">
        <v>610</v>
      </c>
      <c r="B4786" s="159" t="s">
        <v>10080</v>
      </c>
      <c r="C4786" s="157" t="s">
        <v>10081</v>
      </c>
      <c r="D4786" s="157" t="s">
        <v>10067</v>
      </c>
      <c r="E4786" s="157" t="s">
        <v>656</v>
      </c>
    </row>
    <row r="4787" spans="1:5" x14ac:dyDescent="0.2">
      <c r="A4787" s="157" t="s">
        <v>610</v>
      </c>
      <c r="B4787" s="159" t="s">
        <v>10082</v>
      </c>
      <c r="C4787" s="157" t="s">
        <v>10083</v>
      </c>
      <c r="D4787" s="157" t="s">
        <v>10067</v>
      </c>
      <c r="E4787" s="157" t="s">
        <v>656</v>
      </c>
    </row>
    <row r="4788" spans="1:5" x14ac:dyDescent="0.2">
      <c r="A4788" s="157" t="s">
        <v>610</v>
      </c>
      <c r="B4788" s="159" t="s">
        <v>10084</v>
      </c>
      <c r="C4788" s="157" t="s">
        <v>10085</v>
      </c>
      <c r="D4788" s="157" t="s">
        <v>10067</v>
      </c>
      <c r="E4788" s="157" t="s">
        <v>656</v>
      </c>
    </row>
    <row r="4789" spans="1:5" x14ac:dyDescent="0.2">
      <c r="A4789" s="157" t="s">
        <v>610</v>
      </c>
      <c r="B4789" s="159" t="s">
        <v>10086</v>
      </c>
      <c r="C4789" s="157" t="s">
        <v>10087</v>
      </c>
      <c r="D4789" s="157" t="s">
        <v>10067</v>
      </c>
      <c r="E4789" s="157" t="s">
        <v>656</v>
      </c>
    </row>
    <row r="4790" spans="1:5" x14ac:dyDescent="0.2">
      <c r="A4790" s="157" t="s">
        <v>610</v>
      </c>
      <c r="B4790" s="159" t="s">
        <v>10088</v>
      </c>
      <c r="C4790" s="157" t="s">
        <v>10089</v>
      </c>
      <c r="D4790" s="157" t="s">
        <v>10067</v>
      </c>
      <c r="E4790" s="157" t="s">
        <v>656</v>
      </c>
    </row>
    <row r="4791" spans="1:5" x14ac:dyDescent="0.2">
      <c r="A4791" s="157" t="s">
        <v>610</v>
      </c>
      <c r="B4791" s="159" t="s">
        <v>10090</v>
      </c>
      <c r="C4791" s="157" t="s">
        <v>10091</v>
      </c>
      <c r="D4791" s="157" t="s">
        <v>10067</v>
      </c>
      <c r="E4791" s="157" t="s">
        <v>656</v>
      </c>
    </row>
    <row r="4792" spans="1:5" x14ac:dyDescent="0.2">
      <c r="A4792" s="157" t="s">
        <v>610</v>
      </c>
      <c r="B4792" s="159" t="s">
        <v>10092</v>
      </c>
      <c r="C4792" s="157" t="s">
        <v>10093</v>
      </c>
      <c r="D4792" s="157" t="s">
        <v>10067</v>
      </c>
      <c r="E4792" s="157" t="s">
        <v>656</v>
      </c>
    </row>
    <row r="4793" spans="1:5" x14ac:dyDescent="0.2">
      <c r="A4793" s="157" t="s">
        <v>610</v>
      </c>
      <c r="B4793" s="159" t="s">
        <v>10094</v>
      </c>
      <c r="C4793" s="157" t="s">
        <v>10095</v>
      </c>
      <c r="D4793" s="157" t="s">
        <v>10067</v>
      </c>
      <c r="E4793" s="157" t="s">
        <v>656</v>
      </c>
    </row>
    <row r="4794" spans="1:5" x14ac:dyDescent="0.2">
      <c r="A4794" s="157" t="s">
        <v>610</v>
      </c>
      <c r="B4794" s="159" t="s">
        <v>10096</v>
      </c>
      <c r="C4794" s="157" t="s">
        <v>10097</v>
      </c>
      <c r="D4794" s="157" t="s">
        <v>10067</v>
      </c>
      <c r="E4794" s="157" t="s">
        <v>656</v>
      </c>
    </row>
    <row r="4795" spans="1:5" x14ac:dyDescent="0.2">
      <c r="A4795" s="157" t="s">
        <v>610</v>
      </c>
      <c r="B4795" s="159" t="s">
        <v>10098</v>
      </c>
      <c r="C4795" s="157" t="s">
        <v>10099</v>
      </c>
      <c r="D4795" s="157" t="s">
        <v>10067</v>
      </c>
      <c r="E4795" s="157" t="s">
        <v>656</v>
      </c>
    </row>
    <row r="4796" spans="1:5" x14ac:dyDescent="0.2">
      <c r="A4796" s="157" t="s">
        <v>610</v>
      </c>
      <c r="B4796" s="159" t="s">
        <v>10100</v>
      </c>
      <c r="C4796" s="157" t="s">
        <v>10101</v>
      </c>
      <c r="D4796" s="157" t="s">
        <v>10067</v>
      </c>
      <c r="E4796" s="157" t="s">
        <v>656</v>
      </c>
    </row>
    <row r="4797" spans="1:5" x14ac:dyDescent="0.2">
      <c r="A4797" s="157" t="s">
        <v>610</v>
      </c>
      <c r="B4797" s="159" t="s">
        <v>10102</v>
      </c>
      <c r="C4797" s="157" t="s">
        <v>10103</v>
      </c>
      <c r="D4797" s="157" t="s">
        <v>10067</v>
      </c>
      <c r="E4797" s="157" t="s">
        <v>656</v>
      </c>
    </row>
    <row r="4798" spans="1:5" x14ac:dyDescent="0.2">
      <c r="A4798" s="157" t="s">
        <v>610</v>
      </c>
      <c r="B4798" s="159" t="s">
        <v>10104</v>
      </c>
      <c r="C4798" s="157" t="s">
        <v>10105</v>
      </c>
      <c r="D4798" s="157" t="s">
        <v>10067</v>
      </c>
      <c r="E4798" s="157" t="s">
        <v>656</v>
      </c>
    </row>
    <row r="4799" spans="1:5" x14ac:dyDescent="0.2">
      <c r="A4799" s="157" t="s">
        <v>610</v>
      </c>
      <c r="B4799" s="159" t="s">
        <v>10106</v>
      </c>
      <c r="C4799" s="157" t="s">
        <v>10107</v>
      </c>
      <c r="D4799" s="157" t="s">
        <v>10067</v>
      </c>
      <c r="E4799" s="157" t="s">
        <v>656</v>
      </c>
    </row>
    <row r="4800" spans="1:5" x14ac:dyDescent="0.2">
      <c r="A4800" s="157" t="s">
        <v>610</v>
      </c>
      <c r="B4800" s="159" t="s">
        <v>10108</v>
      </c>
      <c r="C4800" s="157" t="s">
        <v>10109</v>
      </c>
      <c r="D4800" s="157" t="s">
        <v>10067</v>
      </c>
      <c r="E4800" s="157" t="s">
        <v>613</v>
      </c>
    </row>
    <row r="4801" spans="1:5" x14ac:dyDescent="0.2">
      <c r="A4801" s="157" t="s">
        <v>610</v>
      </c>
      <c r="B4801" s="159" t="s">
        <v>10110</v>
      </c>
      <c r="C4801" s="157" t="s">
        <v>10111</v>
      </c>
      <c r="D4801" s="157" t="s">
        <v>10067</v>
      </c>
      <c r="E4801" s="157" t="s">
        <v>656</v>
      </c>
    </row>
    <row r="4802" spans="1:5" x14ac:dyDescent="0.2">
      <c r="A4802" s="157" t="s">
        <v>610</v>
      </c>
      <c r="B4802" s="159" t="s">
        <v>10112</v>
      </c>
      <c r="C4802" s="157" t="s">
        <v>10113</v>
      </c>
      <c r="D4802" s="157" t="s">
        <v>10067</v>
      </c>
      <c r="E4802" s="157" t="s">
        <v>656</v>
      </c>
    </row>
    <row r="4803" spans="1:5" x14ac:dyDescent="0.2">
      <c r="A4803" s="157" t="s">
        <v>610</v>
      </c>
      <c r="B4803" s="159" t="s">
        <v>10114</v>
      </c>
      <c r="C4803" s="157" t="s">
        <v>10115</v>
      </c>
      <c r="D4803" s="157" t="s">
        <v>10116</v>
      </c>
      <c r="E4803" s="157" t="s">
        <v>613</v>
      </c>
    </row>
    <row r="4804" spans="1:5" x14ac:dyDescent="0.2">
      <c r="A4804" s="157" t="s">
        <v>610</v>
      </c>
      <c r="B4804" s="159" t="s">
        <v>10117</v>
      </c>
      <c r="C4804" s="157" t="s">
        <v>10118</v>
      </c>
      <c r="D4804" s="157" t="s">
        <v>10116</v>
      </c>
      <c r="E4804" s="157" t="s">
        <v>613</v>
      </c>
    </row>
    <row r="4805" spans="1:5" x14ac:dyDescent="0.2">
      <c r="A4805" s="157" t="s">
        <v>610</v>
      </c>
      <c r="B4805" s="159" t="s">
        <v>10119</v>
      </c>
      <c r="C4805" s="157" t="s">
        <v>10120</v>
      </c>
      <c r="D4805" s="157" t="s">
        <v>10116</v>
      </c>
      <c r="E4805" s="157" t="s">
        <v>656</v>
      </c>
    </row>
    <row r="4806" spans="1:5" x14ac:dyDescent="0.2">
      <c r="A4806" s="157" t="s">
        <v>610</v>
      </c>
      <c r="B4806" s="159" t="s">
        <v>10121</v>
      </c>
      <c r="C4806" s="157" t="s">
        <v>680</v>
      </c>
      <c r="D4806" s="157" t="s">
        <v>10122</v>
      </c>
      <c r="E4806" s="157" t="s">
        <v>656</v>
      </c>
    </row>
    <row r="4807" spans="1:5" x14ac:dyDescent="0.2">
      <c r="A4807" s="157" t="s">
        <v>610</v>
      </c>
      <c r="B4807" s="159" t="s">
        <v>10123</v>
      </c>
      <c r="C4807" s="157" t="s">
        <v>683</v>
      </c>
      <c r="D4807" s="157" t="s">
        <v>10122</v>
      </c>
      <c r="E4807" s="157" t="s">
        <v>656</v>
      </c>
    </row>
    <row r="4808" spans="1:5" x14ac:dyDescent="0.2">
      <c r="A4808" s="157" t="s">
        <v>610</v>
      </c>
      <c r="B4808" s="159" t="s">
        <v>10124</v>
      </c>
      <c r="C4808" s="157" t="s">
        <v>685</v>
      </c>
      <c r="D4808" s="157" t="s">
        <v>10122</v>
      </c>
      <c r="E4808" s="157" t="s">
        <v>656</v>
      </c>
    </row>
    <row r="4809" spans="1:5" x14ac:dyDescent="0.2">
      <c r="A4809" s="157" t="s">
        <v>610</v>
      </c>
      <c r="B4809" s="159" t="s">
        <v>10125</v>
      </c>
      <c r="C4809" s="157" t="s">
        <v>687</v>
      </c>
      <c r="D4809" s="157" t="s">
        <v>10126</v>
      </c>
      <c r="E4809" s="157" t="s">
        <v>656</v>
      </c>
    </row>
    <row r="4810" spans="1:5" x14ac:dyDescent="0.2">
      <c r="A4810" s="157" t="s">
        <v>610</v>
      </c>
      <c r="B4810" s="159" t="s">
        <v>10127</v>
      </c>
      <c r="C4810" s="157" t="s">
        <v>739</v>
      </c>
      <c r="D4810" s="157" t="s">
        <v>10126</v>
      </c>
      <c r="E4810" s="157" t="s">
        <v>656</v>
      </c>
    </row>
    <row r="4811" spans="1:5" x14ac:dyDescent="0.2">
      <c r="A4811" s="157" t="s">
        <v>610</v>
      </c>
      <c r="B4811" s="159" t="s">
        <v>10128</v>
      </c>
      <c r="C4811" s="157" t="s">
        <v>10129</v>
      </c>
      <c r="D4811" s="157" t="s">
        <v>10130</v>
      </c>
      <c r="E4811" s="157" t="s">
        <v>656</v>
      </c>
    </row>
    <row r="4812" spans="1:5" x14ac:dyDescent="0.2">
      <c r="A4812" s="157" t="s">
        <v>610</v>
      </c>
      <c r="B4812" s="159" t="s">
        <v>10131</v>
      </c>
      <c r="C4812" s="157" t="s">
        <v>10132</v>
      </c>
      <c r="D4812" s="157" t="s">
        <v>10130</v>
      </c>
      <c r="E4812" s="157" t="s">
        <v>656</v>
      </c>
    </row>
    <row r="4813" spans="1:5" x14ac:dyDescent="0.2">
      <c r="A4813" s="157" t="s">
        <v>610</v>
      </c>
      <c r="B4813" s="159" t="s">
        <v>10133</v>
      </c>
      <c r="C4813" s="157" t="s">
        <v>10134</v>
      </c>
      <c r="D4813" s="157" t="s">
        <v>10130</v>
      </c>
      <c r="E4813" s="157" t="s">
        <v>656</v>
      </c>
    </row>
    <row r="4814" spans="1:5" x14ac:dyDescent="0.2">
      <c r="A4814" s="157" t="s">
        <v>610</v>
      </c>
      <c r="B4814" s="159" t="s">
        <v>10135</v>
      </c>
      <c r="C4814" s="157" t="s">
        <v>10136</v>
      </c>
      <c r="D4814" s="157" t="s">
        <v>10137</v>
      </c>
      <c r="E4814" s="157" t="s">
        <v>656</v>
      </c>
    </row>
    <row r="4815" spans="1:5" x14ac:dyDescent="0.2">
      <c r="A4815" s="157" t="s">
        <v>610</v>
      </c>
      <c r="B4815" s="159" t="s">
        <v>10138</v>
      </c>
      <c r="C4815" s="157" t="s">
        <v>10139</v>
      </c>
      <c r="D4815" s="157" t="s">
        <v>10137</v>
      </c>
      <c r="E4815" s="157" t="s">
        <v>656</v>
      </c>
    </row>
    <row r="4816" spans="1:5" x14ac:dyDescent="0.2">
      <c r="A4816" s="157" t="s">
        <v>610</v>
      </c>
      <c r="B4816" s="159" t="s">
        <v>10140</v>
      </c>
      <c r="C4816" s="157" t="s">
        <v>10141</v>
      </c>
      <c r="D4816" s="157" t="s">
        <v>10137</v>
      </c>
      <c r="E4816" s="157" t="s">
        <v>656</v>
      </c>
    </row>
    <row r="4817" spans="1:5" x14ac:dyDescent="0.2">
      <c r="A4817" s="157" t="s">
        <v>610</v>
      </c>
      <c r="B4817" s="159" t="s">
        <v>10142</v>
      </c>
      <c r="C4817" s="157" t="s">
        <v>10143</v>
      </c>
      <c r="D4817" s="157" t="s">
        <v>10137</v>
      </c>
      <c r="E4817" s="157" t="s">
        <v>656</v>
      </c>
    </row>
    <row r="4818" spans="1:5" x14ac:dyDescent="0.2">
      <c r="A4818" s="157" t="s">
        <v>610</v>
      </c>
      <c r="B4818" s="159" t="s">
        <v>10144</v>
      </c>
      <c r="C4818" s="157" t="s">
        <v>10145</v>
      </c>
      <c r="D4818" s="157" t="s">
        <v>10137</v>
      </c>
      <c r="E4818" s="157" t="s">
        <v>656</v>
      </c>
    </row>
    <row r="4819" spans="1:5" x14ac:dyDescent="0.2">
      <c r="A4819" s="157" t="s">
        <v>610</v>
      </c>
      <c r="B4819" s="159" t="s">
        <v>10146</v>
      </c>
      <c r="C4819" s="157" t="s">
        <v>10147</v>
      </c>
      <c r="D4819" s="157" t="s">
        <v>10137</v>
      </c>
      <c r="E4819" s="157" t="s">
        <v>656</v>
      </c>
    </row>
    <row r="4820" spans="1:5" x14ac:dyDescent="0.2">
      <c r="A4820" s="157" t="s">
        <v>610</v>
      </c>
      <c r="B4820" s="159" t="s">
        <v>10148</v>
      </c>
      <c r="C4820" s="157" t="s">
        <v>10149</v>
      </c>
      <c r="D4820" s="157" t="s">
        <v>10137</v>
      </c>
      <c r="E4820" s="157" t="s">
        <v>656</v>
      </c>
    </row>
    <row r="4821" spans="1:5" x14ac:dyDescent="0.2">
      <c r="A4821" s="157" t="s">
        <v>610</v>
      </c>
      <c r="B4821" s="159" t="s">
        <v>10150</v>
      </c>
      <c r="C4821" s="157" t="s">
        <v>680</v>
      </c>
      <c r="D4821" s="157" t="s">
        <v>10151</v>
      </c>
      <c r="E4821" s="157" t="s">
        <v>656</v>
      </c>
    </row>
    <row r="4822" spans="1:5" x14ac:dyDescent="0.2">
      <c r="A4822" s="157" t="s">
        <v>610</v>
      </c>
      <c r="B4822" s="159" t="s">
        <v>10152</v>
      </c>
      <c r="C4822" s="157" t="s">
        <v>683</v>
      </c>
      <c r="D4822" s="157" t="s">
        <v>10151</v>
      </c>
      <c r="E4822" s="157" t="s">
        <v>656</v>
      </c>
    </row>
    <row r="4823" spans="1:5" x14ac:dyDescent="0.2">
      <c r="A4823" s="157" t="s">
        <v>610</v>
      </c>
      <c r="B4823" s="159" t="s">
        <v>10153</v>
      </c>
      <c r="C4823" s="157" t="s">
        <v>685</v>
      </c>
      <c r="D4823" s="157" t="s">
        <v>10151</v>
      </c>
      <c r="E4823" s="157" t="s">
        <v>656</v>
      </c>
    </row>
    <row r="4824" spans="1:5" x14ac:dyDescent="0.2">
      <c r="A4824" s="157" t="s">
        <v>610</v>
      </c>
      <c r="B4824" s="159" t="s">
        <v>10154</v>
      </c>
      <c r="C4824" s="157" t="s">
        <v>687</v>
      </c>
      <c r="D4824" s="157" t="s">
        <v>10155</v>
      </c>
      <c r="E4824" s="157" t="s">
        <v>656</v>
      </c>
    </row>
    <row r="4825" spans="1:5" x14ac:dyDescent="0.2">
      <c r="A4825" s="157" t="s">
        <v>610</v>
      </c>
      <c r="B4825" s="159" t="s">
        <v>10156</v>
      </c>
      <c r="C4825" s="157" t="s">
        <v>739</v>
      </c>
      <c r="D4825" s="157" t="s">
        <v>10155</v>
      </c>
      <c r="E4825" s="157" t="s">
        <v>656</v>
      </c>
    </row>
    <row r="4826" spans="1:5" x14ac:dyDescent="0.2">
      <c r="A4826" s="157" t="s">
        <v>610</v>
      </c>
      <c r="B4826" s="159" t="s">
        <v>10157</v>
      </c>
      <c r="C4826" s="157" t="s">
        <v>10158</v>
      </c>
      <c r="D4826" s="157" t="s">
        <v>10159</v>
      </c>
      <c r="E4826" s="157" t="s">
        <v>656</v>
      </c>
    </row>
    <row r="4827" spans="1:5" x14ac:dyDescent="0.2">
      <c r="A4827" s="157" t="s">
        <v>610</v>
      </c>
      <c r="B4827" s="159" t="s">
        <v>10160</v>
      </c>
      <c r="C4827" s="157" t="s">
        <v>10161</v>
      </c>
      <c r="D4827" s="157" t="s">
        <v>10162</v>
      </c>
      <c r="E4827" s="157" t="s">
        <v>613</v>
      </c>
    </row>
    <row r="4828" spans="1:5" x14ac:dyDescent="0.2">
      <c r="A4828" s="157" t="s">
        <v>610</v>
      </c>
      <c r="B4828" s="159" t="s">
        <v>10163</v>
      </c>
      <c r="C4828" s="157" t="s">
        <v>10164</v>
      </c>
      <c r="D4828" s="157" t="s">
        <v>10162</v>
      </c>
      <c r="E4828" s="157" t="s">
        <v>613</v>
      </c>
    </row>
    <row r="4829" spans="1:5" x14ac:dyDescent="0.2">
      <c r="A4829" s="157" t="s">
        <v>610</v>
      </c>
      <c r="B4829" s="159" t="s">
        <v>10165</v>
      </c>
      <c r="C4829" s="157" t="s">
        <v>10166</v>
      </c>
      <c r="D4829" s="157" t="s">
        <v>10162</v>
      </c>
      <c r="E4829" s="157" t="s">
        <v>613</v>
      </c>
    </row>
    <row r="4830" spans="1:5" x14ac:dyDescent="0.2">
      <c r="A4830" s="157" t="s">
        <v>610</v>
      </c>
      <c r="B4830" s="159" t="s">
        <v>10167</v>
      </c>
      <c r="C4830" s="157" t="s">
        <v>10168</v>
      </c>
      <c r="D4830" s="157" t="s">
        <v>10162</v>
      </c>
      <c r="E4830" s="157" t="s">
        <v>613</v>
      </c>
    </row>
    <row r="4831" spans="1:5" x14ac:dyDescent="0.2">
      <c r="A4831" s="157" t="s">
        <v>610</v>
      </c>
      <c r="B4831" s="159" t="s">
        <v>10169</v>
      </c>
      <c r="C4831" s="157" t="s">
        <v>10170</v>
      </c>
      <c r="D4831" s="157" t="s">
        <v>10162</v>
      </c>
      <c r="E4831" s="157" t="s">
        <v>613</v>
      </c>
    </row>
    <row r="4832" spans="1:5" x14ac:dyDescent="0.2">
      <c r="A4832" s="157" t="s">
        <v>610</v>
      </c>
      <c r="B4832" s="159" t="s">
        <v>10171</v>
      </c>
      <c r="C4832" s="157" t="s">
        <v>10172</v>
      </c>
      <c r="D4832" s="157" t="s">
        <v>10162</v>
      </c>
      <c r="E4832" s="157" t="s">
        <v>613</v>
      </c>
    </row>
    <row r="4833" spans="1:5" x14ac:dyDescent="0.2">
      <c r="A4833" s="157" t="s">
        <v>610</v>
      </c>
      <c r="B4833" s="159" t="s">
        <v>10173</v>
      </c>
      <c r="C4833" s="157" t="s">
        <v>10174</v>
      </c>
      <c r="D4833" s="157" t="s">
        <v>10162</v>
      </c>
      <c r="E4833" s="157" t="s">
        <v>613</v>
      </c>
    </row>
    <row r="4834" spans="1:5" x14ac:dyDescent="0.2">
      <c r="A4834" s="157" t="s">
        <v>610</v>
      </c>
      <c r="B4834" s="159" t="s">
        <v>10175</v>
      </c>
      <c r="C4834" s="157" t="s">
        <v>10176</v>
      </c>
      <c r="D4834" s="157" t="s">
        <v>10162</v>
      </c>
      <c r="E4834" s="157" t="s">
        <v>613</v>
      </c>
    </row>
    <row r="4835" spans="1:5" x14ac:dyDescent="0.2">
      <c r="A4835" s="157" t="s">
        <v>610</v>
      </c>
      <c r="B4835" s="159" t="s">
        <v>10177</v>
      </c>
      <c r="C4835" s="157" t="s">
        <v>2302</v>
      </c>
      <c r="D4835" s="157" t="s">
        <v>10162</v>
      </c>
      <c r="E4835" s="157" t="s">
        <v>656</v>
      </c>
    </row>
    <row r="4836" spans="1:5" x14ac:dyDescent="0.2">
      <c r="A4836" s="157" t="s">
        <v>610</v>
      </c>
      <c r="B4836" s="159" t="s">
        <v>10178</v>
      </c>
      <c r="C4836" s="157" t="s">
        <v>10179</v>
      </c>
      <c r="D4836" s="157" t="s">
        <v>10162</v>
      </c>
      <c r="E4836" s="157" t="s">
        <v>613</v>
      </c>
    </row>
    <row r="4837" spans="1:5" x14ac:dyDescent="0.2">
      <c r="A4837" s="157" t="s">
        <v>610</v>
      </c>
      <c r="B4837" s="159" t="s">
        <v>10180</v>
      </c>
      <c r="C4837" s="157" t="s">
        <v>10181</v>
      </c>
      <c r="D4837" s="157" t="s">
        <v>10182</v>
      </c>
      <c r="E4837" s="157" t="s">
        <v>656</v>
      </c>
    </row>
    <row r="4838" spans="1:5" x14ac:dyDescent="0.2">
      <c r="A4838" s="157" t="s">
        <v>610</v>
      </c>
      <c r="B4838" s="159" t="s">
        <v>10183</v>
      </c>
      <c r="C4838" s="157" t="s">
        <v>10184</v>
      </c>
      <c r="D4838" s="157" t="s">
        <v>10185</v>
      </c>
      <c r="E4838" s="157" t="s">
        <v>656</v>
      </c>
    </row>
    <row r="4839" spans="1:5" x14ac:dyDescent="0.2">
      <c r="A4839" s="157" t="s">
        <v>610</v>
      </c>
      <c r="B4839" s="159" t="s">
        <v>10186</v>
      </c>
      <c r="C4839" s="157" t="s">
        <v>680</v>
      </c>
      <c r="D4839" s="157" t="s">
        <v>10185</v>
      </c>
      <c r="E4839" s="157" t="s">
        <v>656</v>
      </c>
    </row>
    <row r="4840" spans="1:5" x14ac:dyDescent="0.2">
      <c r="A4840" s="157" t="s">
        <v>610</v>
      </c>
      <c r="B4840" s="159" t="s">
        <v>10187</v>
      </c>
      <c r="C4840" s="157" t="s">
        <v>683</v>
      </c>
      <c r="D4840" s="157" t="s">
        <v>10185</v>
      </c>
      <c r="E4840" s="157" t="s">
        <v>656</v>
      </c>
    </row>
    <row r="4841" spans="1:5" x14ac:dyDescent="0.2">
      <c r="A4841" s="157" t="s">
        <v>610</v>
      </c>
      <c r="B4841" s="159" t="s">
        <v>10188</v>
      </c>
      <c r="C4841" s="157" t="s">
        <v>10189</v>
      </c>
      <c r="D4841" s="157" t="s">
        <v>10190</v>
      </c>
      <c r="E4841" s="157" t="s">
        <v>613</v>
      </c>
    </row>
    <row r="4842" spans="1:5" x14ac:dyDescent="0.2">
      <c r="A4842" s="157" t="s">
        <v>610</v>
      </c>
      <c r="B4842" s="159" t="s">
        <v>10191</v>
      </c>
      <c r="C4842" s="157" t="s">
        <v>687</v>
      </c>
      <c r="D4842" s="157" t="s">
        <v>10192</v>
      </c>
      <c r="E4842" s="157" t="s">
        <v>656</v>
      </c>
    </row>
    <row r="4843" spans="1:5" x14ac:dyDescent="0.2">
      <c r="A4843" s="157" t="s">
        <v>610</v>
      </c>
      <c r="B4843" s="159" t="s">
        <v>10193</v>
      </c>
      <c r="C4843" s="157" t="s">
        <v>739</v>
      </c>
      <c r="D4843" s="157" t="s">
        <v>10192</v>
      </c>
      <c r="E4843" s="157" t="s">
        <v>656</v>
      </c>
    </row>
    <row r="4844" spans="1:5" x14ac:dyDescent="0.2">
      <c r="A4844" s="157" t="s">
        <v>610</v>
      </c>
      <c r="B4844" s="159" t="s">
        <v>10194</v>
      </c>
      <c r="C4844" s="157" t="s">
        <v>10195</v>
      </c>
      <c r="D4844" s="157" t="s">
        <v>10196</v>
      </c>
      <c r="E4844" s="157" t="s">
        <v>656</v>
      </c>
    </row>
    <row r="4845" spans="1:5" x14ac:dyDescent="0.2">
      <c r="A4845" s="157" t="s">
        <v>610</v>
      </c>
      <c r="B4845" s="159" t="s">
        <v>10197</v>
      </c>
      <c r="C4845" s="157" t="s">
        <v>10198</v>
      </c>
      <c r="D4845" s="157" t="s">
        <v>10196</v>
      </c>
      <c r="E4845" s="157" t="s">
        <v>656</v>
      </c>
    </row>
    <row r="4846" spans="1:5" x14ac:dyDescent="0.2">
      <c r="A4846" s="157" t="s">
        <v>610</v>
      </c>
      <c r="B4846" s="159" t="s">
        <v>10199</v>
      </c>
      <c r="C4846" s="157" t="s">
        <v>10200</v>
      </c>
      <c r="D4846" s="157" t="s">
        <v>10201</v>
      </c>
      <c r="E4846" s="157" t="s">
        <v>613</v>
      </c>
    </row>
    <row r="4847" spans="1:5" x14ac:dyDescent="0.2">
      <c r="A4847" s="157" t="s">
        <v>610</v>
      </c>
      <c r="B4847" s="159" t="s">
        <v>10202</v>
      </c>
      <c r="C4847" s="157" t="s">
        <v>10203</v>
      </c>
      <c r="D4847" s="157" t="s">
        <v>10201</v>
      </c>
      <c r="E4847" s="157" t="s">
        <v>613</v>
      </c>
    </row>
    <row r="4848" spans="1:5" x14ac:dyDescent="0.2">
      <c r="A4848" s="157" t="s">
        <v>610</v>
      </c>
      <c r="B4848" s="159" t="s">
        <v>10204</v>
      </c>
      <c r="C4848" s="157" t="s">
        <v>10205</v>
      </c>
      <c r="D4848" s="157" t="s">
        <v>10201</v>
      </c>
      <c r="E4848" s="157" t="s">
        <v>613</v>
      </c>
    </row>
    <row r="4849" spans="1:5" x14ac:dyDescent="0.2">
      <c r="A4849" s="157" t="s">
        <v>610</v>
      </c>
      <c r="B4849" s="159" t="s">
        <v>10206</v>
      </c>
      <c r="C4849" s="157" t="s">
        <v>10207</v>
      </c>
      <c r="D4849" s="157" t="s">
        <v>10201</v>
      </c>
      <c r="E4849" s="157" t="s">
        <v>656</v>
      </c>
    </row>
    <row r="4850" spans="1:5" x14ac:dyDescent="0.2">
      <c r="A4850" s="157" t="s">
        <v>610</v>
      </c>
      <c r="B4850" s="159" t="s">
        <v>10208</v>
      </c>
      <c r="C4850" s="157" t="s">
        <v>10209</v>
      </c>
      <c r="D4850" s="157" t="s">
        <v>10201</v>
      </c>
      <c r="E4850" s="157" t="s">
        <v>613</v>
      </c>
    </row>
    <row r="4851" spans="1:5" x14ac:dyDescent="0.2">
      <c r="A4851" s="157" t="s">
        <v>610</v>
      </c>
      <c r="B4851" s="159" t="s">
        <v>10210</v>
      </c>
      <c r="C4851" s="157" t="s">
        <v>10211</v>
      </c>
      <c r="D4851" s="157" t="s">
        <v>10201</v>
      </c>
      <c r="E4851" s="157" t="s">
        <v>613</v>
      </c>
    </row>
    <row r="4852" spans="1:5" x14ac:dyDescent="0.2">
      <c r="A4852" s="157" t="s">
        <v>610</v>
      </c>
      <c r="B4852" s="159" t="s">
        <v>10212</v>
      </c>
      <c r="C4852" s="157" t="s">
        <v>10213</v>
      </c>
      <c r="D4852" s="157" t="s">
        <v>10201</v>
      </c>
      <c r="E4852" s="157" t="s">
        <v>613</v>
      </c>
    </row>
    <row r="4853" spans="1:5" x14ac:dyDescent="0.2">
      <c r="A4853" s="157" t="s">
        <v>610</v>
      </c>
      <c r="B4853" s="159" t="s">
        <v>10214</v>
      </c>
      <c r="C4853" s="157" t="s">
        <v>680</v>
      </c>
      <c r="D4853" s="157" t="s">
        <v>10201</v>
      </c>
      <c r="E4853" s="157" t="s">
        <v>656</v>
      </c>
    </row>
    <row r="4854" spans="1:5" x14ac:dyDescent="0.2">
      <c r="A4854" s="157" t="s">
        <v>610</v>
      </c>
      <c r="B4854" s="159" t="s">
        <v>10215</v>
      </c>
      <c r="C4854" s="157" t="s">
        <v>683</v>
      </c>
      <c r="D4854" s="157" t="s">
        <v>10201</v>
      </c>
      <c r="E4854" s="157" t="s">
        <v>656</v>
      </c>
    </row>
    <row r="4855" spans="1:5" x14ac:dyDescent="0.2">
      <c r="A4855" s="157" t="s">
        <v>610</v>
      </c>
      <c r="B4855" s="159" t="s">
        <v>10216</v>
      </c>
      <c r="C4855" s="157" t="s">
        <v>685</v>
      </c>
      <c r="D4855" s="157" t="s">
        <v>10201</v>
      </c>
      <c r="E4855" s="157" t="s">
        <v>656</v>
      </c>
    </row>
    <row r="4856" spans="1:5" x14ac:dyDescent="0.2">
      <c r="A4856" s="157" t="s">
        <v>610</v>
      </c>
      <c r="B4856" s="159" t="s">
        <v>10217</v>
      </c>
      <c r="C4856" s="157" t="s">
        <v>687</v>
      </c>
      <c r="D4856" s="157" t="s">
        <v>10218</v>
      </c>
      <c r="E4856" s="157" t="s">
        <v>656</v>
      </c>
    </row>
    <row r="4857" spans="1:5" x14ac:dyDescent="0.2">
      <c r="A4857" s="157" t="s">
        <v>610</v>
      </c>
      <c r="B4857" s="159" t="s">
        <v>10219</v>
      </c>
      <c r="C4857" s="157" t="s">
        <v>10220</v>
      </c>
      <c r="D4857" s="157" t="s">
        <v>10221</v>
      </c>
      <c r="E4857" s="157" t="s">
        <v>613</v>
      </c>
    </row>
    <row r="4858" spans="1:5" x14ac:dyDescent="0.2">
      <c r="A4858" s="157" t="s">
        <v>610</v>
      </c>
      <c r="B4858" s="159" t="s">
        <v>10222</v>
      </c>
      <c r="C4858" s="157" t="s">
        <v>10223</v>
      </c>
      <c r="D4858" s="157" t="s">
        <v>10221</v>
      </c>
      <c r="E4858" s="157" t="s">
        <v>613</v>
      </c>
    </row>
    <row r="4859" spans="1:5" x14ac:dyDescent="0.2">
      <c r="A4859" s="157" t="s">
        <v>610</v>
      </c>
      <c r="B4859" s="159" t="s">
        <v>10224</v>
      </c>
      <c r="C4859" s="157" t="s">
        <v>10225</v>
      </c>
      <c r="D4859" s="157" t="s">
        <v>10221</v>
      </c>
      <c r="E4859" s="157" t="s">
        <v>656</v>
      </c>
    </row>
    <row r="4860" spans="1:5" x14ac:dyDescent="0.2">
      <c r="A4860" s="157" t="s">
        <v>610</v>
      </c>
      <c r="B4860" s="159" t="s">
        <v>10226</v>
      </c>
      <c r="C4860" s="157" t="s">
        <v>10227</v>
      </c>
      <c r="D4860" s="157" t="s">
        <v>10221</v>
      </c>
      <c r="E4860" s="157" t="s">
        <v>613</v>
      </c>
    </row>
    <row r="4861" spans="1:5" x14ac:dyDescent="0.2">
      <c r="A4861" s="157" t="s">
        <v>610</v>
      </c>
      <c r="B4861" s="159" t="s">
        <v>10228</v>
      </c>
      <c r="C4861" s="157" t="s">
        <v>10229</v>
      </c>
      <c r="D4861" s="157" t="s">
        <v>10221</v>
      </c>
      <c r="E4861" s="157" t="s">
        <v>656</v>
      </c>
    </row>
    <row r="4862" spans="1:5" x14ac:dyDescent="0.2">
      <c r="A4862" s="157" t="s">
        <v>610</v>
      </c>
      <c r="B4862" s="159" t="s">
        <v>10230</v>
      </c>
      <c r="C4862" s="157" t="s">
        <v>10231</v>
      </c>
      <c r="D4862" s="157" t="s">
        <v>10232</v>
      </c>
      <c r="E4862" s="157" t="s">
        <v>656</v>
      </c>
    </row>
    <row r="4863" spans="1:5" x14ac:dyDescent="0.2">
      <c r="A4863" s="157" t="s">
        <v>610</v>
      </c>
      <c r="B4863" s="159" t="s">
        <v>10233</v>
      </c>
      <c r="C4863" s="157" t="s">
        <v>10234</v>
      </c>
      <c r="D4863" s="157" t="s">
        <v>10235</v>
      </c>
      <c r="E4863" s="157" t="s">
        <v>656</v>
      </c>
    </row>
    <row r="4864" spans="1:5" x14ac:dyDescent="0.2">
      <c r="A4864" s="157" t="s">
        <v>610</v>
      </c>
      <c r="B4864" s="159" t="s">
        <v>10236</v>
      </c>
      <c r="C4864" s="157" t="s">
        <v>10237</v>
      </c>
      <c r="D4864" s="157" t="s">
        <v>10235</v>
      </c>
      <c r="E4864" s="157" t="s">
        <v>656</v>
      </c>
    </row>
    <row r="4865" spans="1:5" x14ac:dyDescent="0.2">
      <c r="A4865" s="157" t="s">
        <v>610</v>
      </c>
      <c r="B4865" s="159" t="s">
        <v>10238</v>
      </c>
      <c r="C4865" s="157" t="s">
        <v>10239</v>
      </c>
      <c r="D4865" s="157" t="s">
        <v>10235</v>
      </c>
      <c r="E4865" s="157" t="s">
        <v>656</v>
      </c>
    </row>
    <row r="4866" spans="1:5" x14ac:dyDescent="0.2">
      <c r="A4866" s="157" t="s">
        <v>610</v>
      </c>
      <c r="B4866" s="159" t="s">
        <v>10240</v>
      </c>
      <c r="C4866" s="157" t="s">
        <v>10241</v>
      </c>
      <c r="D4866" s="157" t="s">
        <v>10235</v>
      </c>
      <c r="E4866" s="157" t="s">
        <v>656</v>
      </c>
    </row>
    <row r="4867" spans="1:5" x14ac:dyDescent="0.2">
      <c r="A4867" s="157" t="s">
        <v>610</v>
      </c>
      <c r="B4867" s="159" t="s">
        <v>10242</v>
      </c>
      <c r="C4867" s="157" t="s">
        <v>10243</v>
      </c>
      <c r="D4867" s="157" t="s">
        <v>10235</v>
      </c>
      <c r="E4867" s="157" t="s">
        <v>656</v>
      </c>
    </row>
    <row r="4868" spans="1:5" x14ac:dyDescent="0.2">
      <c r="A4868" s="157" t="s">
        <v>610</v>
      </c>
      <c r="B4868" s="159" t="s">
        <v>10244</v>
      </c>
      <c r="C4868" s="157" t="s">
        <v>10245</v>
      </c>
      <c r="D4868" s="157" t="s">
        <v>10235</v>
      </c>
      <c r="E4868" s="157" t="s">
        <v>656</v>
      </c>
    </row>
    <row r="4869" spans="1:5" x14ac:dyDescent="0.2">
      <c r="A4869" s="157" t="s">
        <v>610</v>
      </c>
      <c r="B4869" s="159" t="s">
        <v>10246</v>
      </c>
      <c r="C4869" s="157" t="s">
        <v>10247</v>
      </c>
      <c r="D4869" s="157" t="s">
        <v>10235</v>
      </c>
      <c r="E4869" s="157" t="s">
        <v>656</v>
      </c>
    </row>
    <row r="4870" spans="1:5" x14ac:dyDescent="0.2">
      <c r="A4870" s="157" t="s">
        <v>610</v>
      </c>
      <c r="B4870" s="159" t="s">
        <v>10248</v>
      </c>
      <c r="C4870" s="157" t="s">
        <v>10249</v>
      </c>
      <c r="D4870" s="157" t="s">
        <v>10235</v>
      </c>
      <c r="E4870" s="157" t="s">
        <v>656</v>
      </c>
    </row>
    <row r="4871" spans="1:5" x14ac:dyDescent="0.2">
      <c r="A4871" s="157" t="s">
        <v>610</v>
      </c>
      <c r="B4871" s="159" t="s">
        <v>10250</v>
      </c>
      <c r="C4871" s="157" t="s">
        <v>10251</v>
      </c>
      <c r="D4871" s="157" t="s">
        <v>10235</v>
      </c>
      <c r="E4871" s="157" t="s">
        <v>656</v>
      </c>
    </row>
    <row r="4872" spans="1:5" x14ac:dyDescent="0.2">
      <c r="A4872" s="157" t="s">
        <v>610</v>
      </c>
      <c r="B4872" s="159" t="s">
        <v>10252</v>
      </c>
      <c r="C4872" s="157" t="s">
        <v>10253</v>
      </c>
      <c r="D4872" s="157" t="s">
        <v>10235</v>
      </c>
      <c r="E4872" s="157" t="s">
        <v>656</v>
      </c>
    </row>
    <row r="4873" spans="1:5" x14ac:dyDescent="0.2">
      <c r="A4873" s="157" t="s">
        <v>610</v>
      </c>
      <c r="B4873" s="159" t="s">
        <v>10254</v>
      </c>
      <c r="C4873" s="157" t="s">
        <v>10255</v>
      </c>
      <c r="D4873" s="157" t="s">
        <v>10235</v>
      </c>
      <c r="E4873" s="157" t="s">
        <v>656</v>
      </c>
    </row>
    <row r="4874" spans="1:5" x14ac:dyDescent="0.2">
      <c r="A4874" s="157" t="s">
        <v>610</v>
      </c>
      <c r="B4874" s="159" t="s">
        <v>10256</v>
      </c>
      <c r="C4874" s="157" t="s">
        <v>10257</v>
      </c>
      <c r="D4874" s="157" t="s">
        <v>10235</v>
      </c>
      <c r="E4874" s="157" t="s">
        <v>666</v>
      </c>
    </row>
    <row r="4875" spans="1:5" x14ac:dyDescent="0.2">
      <c r="A4875" s="157" t="s">
        <v>610</v>
      </c>
      <c r="B4875" s="159" t="s">
        <v>10258</v>
      </c>
      <c r="C4875" s="157" t="s">
        <v>10259</v>
      </c>
      <c r="D4875" s="157" t="s">
        <v>10235</v>
      </c>
      <c r="E4875" s="157" t="s">
        <v>656</v>
      </c>
    </row>
    <row r="4876" spans="1:5" x14ac:dyDescent="0.2">
      <c r="A4876" s="157" t="s">
        <v>610</v>
      </c>
      <c r="B4876" s="159" t="s">
        <v>10260</v>
      </c>
      <c r="C4876" s="157" t="s">
        <v>10261</v>
      </c>
      <c r="D4876" s="157" t="s">
        <v>10235</v>
      </c>
      <c r="E4876" s="157" t="s">
        <v>656</v>
      </c>
    </row>
    <row r="4877" spans="1:5" x14ac:dyDescent="0.2">
      <c r="A4877" s="157" t="s">
        <v>610</v>
      </c>
      <c r="B4877" s="159" t="s">
        <v>10262</v>
      </c>
      <c r="C4877" s="157" t="s">
        <v>685</v>
      </c>
      <c r="D4877" s="157" t="s">
        <v>10263</v>
      </c>
      <c r="E4877" s="157" t="s">
        <v>656</v>
      </c>
    </row>
    <row r="4878" spans="1:5" x14ac:dyDescent="0.2">
      <c r="A4878" s="157" t="s">
        <v>610</v>
      </c>
      <c r="B4878" s="159" t="s">
        <v>10264</v>
      </c>
      <c r="C4878" s="157" t="s">
        <v>10265</v>
      </c>
      <c r="D4878" s="157" t="s">
        <v>10266</v>
      </c>
      <c r="E4878" s="157" t="s">
        <v>656</v>
      </c>
    </row>
    <row r="4879" spans="1:5" x14ac:dyDescent="0.2">
      <c r="A4879" s="157" t="s">
        <v>610</v>
      </c>
      <c r="B4879" s="159" t="s">
        <v>10267</v>
      </c>
      <c r="C4879" s="157" t="s">
        <v>10268</v>
      </c>
      <c r="D4879" s="157" t="s">
        <v>10266</v>
      </c>
      <c r="E4879" s="157" t="s">
        <v>656</v>
      </c>
    </row>
    <row r="4880" spans="1:5" x14ac:dyDescent="0.2">
      <c r="A4880" s="157" t="s">
        <v>610</v>
      </c>
      <c r="B4880" s="159" t="s">
        <v>10269</v>
      </c>
      <c r="C4880" s="157" t="s">
        <v>2607</v>
      </c>
      <c r="D4880" s="157" t="s">
        <v>10266</v>
      </c>
      <c r="E4880" s="157" t="s">
        <v>656</v>
      </c>
    </row>
    <row r="4881" spans="1:5" x14ac:dyDescent="0.2">
      <c r="A4881" s="157" t="s">
        <v>610</v>
      </c>
      <c r="B4881" s="159" t="s">
        <v>10270</v>
      </c>
      <c r="C4881" s="157" t="s">
        <v>10271</v>
      </c>
      <c r="D4881" s="157" t="s">
        <v>10266</v>
      </c>
      <c r="E4881" s="157" t="s">
        <v>656</v>
      </c>
    </row>
    <row r="4882" spans="1:5" x14ac:dyDescent="0.2">
      <c r="A4882" s="157" t="s">
        <v>610</v>
      </c>
      <c r="B4882" s="159" t="s">
        <v>10272</v>
      </c>
      <c r="C4882" s="157" t="s">
        <v>680</v>
      </c>
      <c r="D4882" s="157" t="s">
        <v>10266</v>
      </c>
      <c r="E4882" s="157" t="s">
        <v>656</v>
      </c>
    </row>
    <row r="4883" spans="1:5" x14ac:dyDescent="0.2">
      <c r="A4883" s="157" t="s">
        <v>610</v>
      </c>
      <c r="B4883" s="159" t="s">
        <v>10273</v>
      </c>
      <c r="C4883" s="157" t="s">
        <v>683</v>
      </c>
      <c r="D4883" s="157" t="s">
        <v>10266</v>
      </c>
      <c r="E4883" s="157" t="s">
        <v>656</v>
      </c>
    </row>
    <row r="4884" spans="1:5" x14ac:dyDescent="0.2">
      <c r="A4884" s="157" t="s">
        <v>610</v>
      </c>
      <c r="B4884" s="159" t="s">
        <v>10274</v>
      </c>
      <c r="C4884" s="157" t="s">
        <v>10275</v>
      </c>
      <c r="D4884" s="157" t="s">
        <v>10276</v>
      </c>
      <c r="E4884" s="157" t="s">
        <v>656</v>
      </c>
    </row>
    <row r="4885" spans="1:5" x14ac:dyDescent="0.2">
      <c r="A4885" s="157" t="s">
        <v>610</v>
      </c>
      <c r="B4885" s="159" t="s">
        <v>10277</v>
      </c>
      <c r="C4885" s="157" t="s">
        <v>10278</v>
      </c>
      <c r="D4885" s="157" t="s">
        <v>10276</v>
      </c>
      <c r="E4885" s="157" t="s">
        <v>656</v>
      </c>
    </row>
    <row r="4886" spans="1:5" x14ac:dyDescent="0.2">
      <c r="A4886" s="157" t="s">
        <v>610</v>
      </c>
      <c r="B4886" s="159" t="s">
        <v>10279</v>
      </c>
      <c r="C4886" s="157" t="s">
        <v>687</v>
      </c>
      <c r="D4886" s="157" t="s">
        <v>10280</v>
      </c>
      <c r="E4886" s="157" t="s">
        <v>656</v>
      </c>
    </row>
    <row r="4887" spans="1:5" x14ac:dyDescent="0.2">
      <c r="A4887" s="157" t="s">
        <v>610</v>
      </c>
      <c r="B4887" s="159" t="s">
        <v>10281</v>
      </c>
      <c r="C4887" s="157" t="s">
        <v>739</v>
      </c>
      <c r="D4887" s="157" t="s">
        <v>10280</v>
      </c>
      <c r="E4887" s="157" t="s">
        <v>656</v>
      </c>
    </row>
    <row r="4888" spans="1:5" x14ac:dyDescent="0.2">
      <c r="A4888" s="157" t="s">
        <v>610</v>
      </c>
      <c r="B4888" s="159" t="s">
        <v>10282</v>
      </c>
      <c r="C4888" s="157" t="s">
        <v>690</v>
      </c>
      <c r="D4888" s="157" t="s">
        <v>10283</v>
      </c>
      <c r="E4888" s="157" t="s">
        <v>656</v>
      </c>
    </row>
    <row r="4889" spans="1:5" x14ac:dyDescent="0.2">
      <c r="A4889" s="157" t="s">
        <v>610</v>
      </c>
      <c r="B4889" s="159" t="s">
        <v>10284</v>
      </c>
      <c r="C4889" s="157" t="s">
        <v>693</v>
      </c>
      <c r="D4889" s="157" t="s">
        <v>10283</v>
      </c>
      <c r="E4889" s="157" t="s">
        <v>656</v>
      </c>
    </row>
    <row r="4890" spans="1:5" x14ac:dyDescent="0.2">
      <c r="A4890" s="157" t="s">
        <v>610</v>
      </c>
      <c r="B4890" s="159" t="s">
        <v>10285</v>
      </c>
      <c r="C4890" s="157" t="s">
        <v>10286</v>
      </c>
      <c r="D4890" s="157" t="s">
        <v>10287</v>
      </c>
      <c r="E4890" s="157" t="s">
        <v>613</v>
      </c>
    </row>
    <row r="4891" spans="1:5" x14ac:dyDescent="0.2">
      <c r="A4891" s="157" t="s">
        <v>610</v>
      </c>
      <c r="B4891" s="159" t="s">
        <v>10288</v>
      </c>
      <c r="C4891" s="157" t="s">
        <v>10289</v>
      </c>
      <c r="D4891" s="157" t="s">
        <v>10287</v>
      </c>
      <c r="E4891" s="157" t="s">
        <v>656</v>
      </c>
    </row>
    <row r="4892" spans="1:5" x14ac:dyDescent="0.2">
      <c r="A4892" s="157" t="s">
        <v>610</v>
      </c>
      <c r="B4892" s="159" t="s">
        <v>10290</v>
      </c>
      <c r="C4892" s="157" t="s">
        <v>10291</v>
      </c>
      <c r="D4892" s="157" t="s">
        <v>10287</v>
      </c>
      <c r="E4892" s="157" t="s">
        <v>656</v>
      </c>
    </row>
    <row r="4893" spans="1:5" x14ac:dyDescent="0.2">
      <c r="A4893" s="157" t="s">
        <v>610</v>
      </c>
      <c r="B4893" s="159" t="s">
        <v>10292</v>
      </c>
      <c r="C4893" s="157" t="s">
        <v>1346</v>
      </c>
      <c r="D4893" s="157" t="s">
        <v>10287</v>
      </c>
      <c r="E4893" s="157" t="s">
        <v>613</v>
      </c>
    </row>
    <row r="4894" spans="1:5" x14ac:dyDescent="0.2">
      <c r="A4894" s="157" t="s">
        <v>610</v>
      </c>
      <c r="B4894" s="159" t="s">
        <v>10293</v>
      </c>
      <c r="C4894" s="157" t="s">
        <v>967</v>
      </c>
      <c r="D4894" s="157" t="s">
        <v>10287</v>
      </c>
      <c r="E4894" s="157" t="s">
        <v>613</v>
      </c>
    </row>
    <row r="4895" spans="1:5" x14ac:dyDescent="0.2">
      <c r="A4895" s="157" t="s">
        <v>610</v>
      </c>
      <c r="B4895" s="159" t="s">
        <v>10294</v>
      </c>
      <c r="C4895" s="157" t="s">
        <v>10295</v>
      </c>
      <c r="D4895" s="157" t="s">
        <v>10287</v>
      </c>
      <c r="E4895" s="157" t="s">
        <v>656</v>
      </c>
    </row>
    <row r="4896" spans="1:5" x14ac:dyDescent="0.2">
      <c r="A4896" s="157" t="s">
        <v>610</v>
      </c>
      <c r="B4896" s="159" t="s">
        <v>10296</v>
      </c>
      <c r="C4896" s="157" t="s">
        <v>221</v>
      </c>
      <c r="D4896" s="157" t="s">
        <v>10287</v>
      </c>
      <c r="E4896" s="157" t="s">
        <v>613</v>
      </c>
    </row>
    <row r="4897" spans="1:5" x14ac:dyDescent="0.2">
      <c r="A4897" s="157" t="s">
        <v>610</v>
      </c>
      <c r="B4897" s="159" t="s">
        <v>10297</v>
      </c>
      <c r="C4897" s="157" t="s">
        <v>1352</v>
      </c>
      <c r="D4897" s="157" t="s">
        <v>10287</v>
      </c>
      <c r="E4897" s="157" t="s">
        <v>656</v>
      </c>
    </row>
    <row r="4898" spans="1:5" x14ac:dyDescent="0.2">
      <c r="A4898" s="157" t="s">
        <v>610</v>
      </c>
      <c r="B4898" s="159" t="s">
        <v>10298</v>
      </c>
      <c r="C4898" s="157" t="s">
        <v>540</v>
      </c>
      <c r="D4898" s="157" t="s">
        <v>10287</v>
      </c>
      <c r="E4898" s="157" t="s">
        <v>656</v>
      </c>
    </row>
    <row r="4899" spans="1:5" x14ac:dyDescent="0.2">
      <c r="A4899" s="157" t="s">
        <v>610</v>
      </c>
      <c r="B4899" s="159" t="s">
        <v>10299</v>
      </c>
      <c r="C4899" s="157" t="s">
        <v>1355</v>
      </c>
      <c r="D4899" s="157" t="s">
        <v>10287</v>
      </c>
      <c r="E4899" s="157" t="s">
        <v>613</v>
      </c>
    </row>
    <row r="4900" spans="1:5" x14ac:dyDescent="0.2">
      <c r="A4900" s="157" t="s">
        <v>610</v>
      </c>
      <c r="B4900" s="159" t="s">
        <v>10300</v>
      </c>
      <c r="C4900" s="157" t="s">
        <v>1357</v>
      </c>
      <c r="D4900" s="157" t="s">
        <v>10287</v>
      </c>
      <c r="E4900" s="157" t="s">
        <v>656</v>
      </c>
    </row>
    <row r="4901" spans="1:5" x14ac:dyDescent="0.2">
      <c r="A4901" s="157" t="s">
        <v>610</v>
      </c>
      <c r="B4901" s="159" t="s">
        <v>10301</v>
      </c>
      <c r="C4901" s="157" t="s">
        <v>10302</v>
      </c>
      <c r="D4901" s="157" t="s">
        <v>10287</v>
      </c>
      <c r="E4901" s="157" t="s">
        <v>656</v>
      </c>
    </row>
    <row r="4902" spans="1:5" x14ac:dyDescent="0.2">
      <c r="A4902" s="157" t="s">
        <v>610</v>
      </c>
      <c r="B4902" s="159" t="s">
        <v>10303</v>
      </c>
      <c r="C4902" s="157" t="s">
        <v>10304</v>
      </c>
      <c r="D4902" s="157" t="s">
        <v>10305</v>
      </c>
      <c r="E4902" s="157" t="s">
        <v>656</v>
      </c>
    </row>
    <row r="4903" spans="1:5" x14ac:dyDescent="0.2">
      <c r="A4903" s="157" t="s">
        <v>610</v>
      </c>
      <c r="B4903" s="159" t="s">
        <v>10306</v>
      </c>
      <c r="C4903" s="157" t="s">
        <v>10307</v>
      </c>
      <c r="D4903" s="157" t="s">
        <v>10305</v>
      </c>
      <c r="E4903" s="157" t="s">
        <v>656</v>
      </c>
    </row>
    <row r="4904" spans="1:5" x14ac:dyDescent="0.2">
      <c r="A4904" s="157" t="s">
        <v>610</v>
      </c>
      <c r="B4904" s="159" t="s">
        <v>10308</v>
      </c>
      <c r="C4904" s="157" t="s">
        <v>10309</v>
      </c>
      <c r="D4904" s="157" t="s">
        <v>10305</v>
      </c>
      <c r="E4904" s="157" t="s">
        <v>656</v>
      </c>
    </row>
    <row r="4905" spans="1:5" x14ac:dyDescent="0.2">
      <c r="A4905" s="157" t="s">
        <v>610</v>
      </c>
      <c r="B4905" s="159" t="s">
        <v>10310</v>
      </c>
      <c r="C4905" s="157" t="s">
        <v>685</v>
      </c>
      <c r="D4905" s="157" t="s">
        <v>10305</v>
      </c>
      <c r="E4905" s="157" t="s">
        <v>656</v>
      </c>
    </row>
    <row r="4906" spans="1:5" x14ac:dyDescent="0.2">
      <c r="A4906" s="157" t="s">
        <v>610</v>
      </c>
      <c r="B4906" s="159" t="s">
        <v>10311</v>
      </c>
      <c r="C4906" s="157" t="s">
        <v>10312</v>
      </c>
      <c r="D4906" s="157" t="s">
        <v>10313</v>
      </c>
      <c r="E4906" s="157" t="s">
        <v>613</v>
      </c>
    </row>
    <row r="4907" spans="1:5" x14ac:dyDescent="0.2">
      <c r="A4907" s="157" t="s">
        <v>610</v>
      </c>
      <c r="B4907" s="159" t="s">
        <v>10314</v>
      </c>
      <c r="C4907" s="157" t="s">
        <v>10315</v>
      </c>
      <c r="D4907" s="157" t="s">
        <v>10313</v>
      </c>
      <c r="E4907" s="157" t="s">
        <v>656</v>
      </c>
    </row>
    <row r="4908" spans="1:5" x14ac:dyDescent="0.2">
      <c r="A4908" s="157" t="s">
        <v>610</v>
      </c>
      <c r="B4908" s="159" t="s">
        <v>10316</v>
      </c>
      <c r="C4908" s="157" t="s">
        <v>10317</v>
      </c>
      <c r="D4908" s="157" t="s">
        <v>10313</v>
      </c>
      <c r="E4908" s="157" t="s">
        <v>613</v>
      </c>
    </row>
    <row r="4909" spans="1:5" x14ac:dyDescent="0.2">
      <c r="A4909" s="157" t="s">
        <v>610</v>
      </c>
      <c r="B4909" s="159" t="s">
        <v>10318</v>
      </c>
      <c r="C4909" s="157" t="s">
        <v>1489</v>
      </c>
      <c r="D4909" s="157" t="s">
        <v>10313</v>
      </c>
      <c r="E4909" s="157" t="s">
        <v>656</v>
      </c>
    </row>
    <row r="4910" spans="1:5" x14ac:dyDescent="0.2">
      <c r="A4910" s="157" t="s">
        <v>610</v>
      </c>
      <c r="B4910" s="159" t="s">
        <v>10319</v>
      </c>
      <c r="C4910" s="157" t="s">
        <v>680</v>
      </c>
      <c r="D4910" s="157" t="s">
        <v>10313</v>
      </c>
      <c r="E4910" s="157" t="s">
        <v>656</v>
      </c>
    </row>
    <row r="4911" spans="1:5" x14ac:dyDescent="0.2">
      <c r="A4911" s="157" t="s">
        <v>610</v>
      </c>
      <c r="B4911" s="159" t="s">
        <v>10320</v>
      </c>
      <c r="C4911" s="157" t="s">
        <v>683</v>
      </c>
      <c r="D4911" s="157" t="s">
        <v>10313</v>
      </c>
      <c r="E4911" s="157" t="s">
        <v>656</v>
      </c>
    </row>
    <row r="4912" spans="1:5" x14ac:dyDescent="0.2">
      <c r="A4912" s="157" t="s">
        <v>610</v>
      </c>
      <c r="B4912" s="159" t="s">
        <v>10321</v>
      </c>
      <c r="C4912" s="157" t="s">
        <v>10322</v>
      </c>
      <c r="D4912" s="157" t="s">
        <v>10323</v>
      </c>
      <c r="E4912" s="157" t="s">
        <v>613</v>
      </c>
    </row>
    <row r="4913" spans="1:5" x14ac:dyDescent="0.2">
      <c r="A4913" s="157" t="s">
        <v>610</v>
      </c>
      <c r="B4913" s="159" t="s">
        <v>10324</v>
      </c>
      <c r="C4913" s="157" t="s">
        <v>10325</v>
      </c>
      <c r="D4913" s="157" t="s">
        <v>10323</v>
      </c>
      <c r="E4913" s="157" t="s">
        <v>656</v>
      </c>
    </row>
    <row r="4914" spans="1:5" x14ac:dyDescent="0.2">
      <c r="A4914" s="157" t="s">
        <v>610</v>
      </c>
      <c r="B4914" s="159" t="s">
        <v>10326</v>
      </c>
      <c r="C4914" s="157" t="s">
        <v>10327</v>
      </c>
      <c r="D4914" s="157" t="s">
        <v>10323</v>
      </c>
      <c r="E4914" s="157" t="s">
        <v>613</v>
      </c>
    </row>
    <row r="4915" spans="1:5" x14ac:dyDescent="0.2">
      <c r="A4915" s="157" t="s">
        <v>610</v>
      </c>
      <c r="B4915" s="159" t="s">
        <v>10328</v>
      </c>
      <c r="C4915" s="157" t="s">
        <v>10329</v>
      </c>
      <c r="D4915" s="157" t="s">
        <v>10323</v>
      </c>
      <c r="E4915" s="157" t="s">
        <v>613</v>
      </c>
    </row>
    <row r="4916" spans="1:5" x14ac:dyDescent="0.2">
      <c r="A4916" s="157" t="s">
        <v>610</v>
      </c>
      <c r="B4916" s="159" t="s">
        <v>10330</v>
      </c>
      <c r="C4916" s="157" t="s">
        <v>10331</v>
      </c>
      <c r="D4916" s="157" t="s">
        <v>10323</v>
      </c>
      <c r="E4916" s="157" t="s">
        <v>613</v>
      </c>
    </row>
    <row r="4917" spans="1:5" x14ac:dyDescent="0.2">
      <c r="A4917" s="157" t="s">
        <v>610</v>
      </c>
      <c r="B4917" s="159" t="s">
        <v>10332</v>
      </c>
      <c r="C4917" s="157" t="s">
        <v>10333</v>
      </c>
      <c r="D4917" s="157" t="s">
        <v>10323</v>
      </c>
      <c r="E4917" s="157" t="s">
        <v>613</v>
      </c>
    </row>
    <row r="4918" spans="1:5" x14ac:dyDescent="0.2">
      <c r="A4918" s="157" t="s">
        <v>610</v>
      </c>
      <c r="B4918" s="159" t="s">
        <v>10334</v>
      </c>
      <c r="C4918" s="157" t="s">
        <v>10335</v>
      </c>
      <c r="D4918" s="157" t="s">
        <v>10323</v>
      </c>
      <c r="E4918" s="157" t="s">
        <v>613</v>
      </c>
    </row>
    <row r="4919" spans="1:5" x14ac:dyDescent="0.2">
      <c r="A4919" s="157" t="s">
        <v>610</v>
      </c>
      <c r="B4919" s="159" t="s">
        <v>10336</v>
      </c>
      <c r="C4919" s="157" t="s">
        <v>10337</v>
      </c>
      <c r="D4919" s="157" t="s">
        <v>10323</v>
      </c>
      <c r="E4919" s="157" t="s">
        <v>613</v>
      </c>
    </row>
    <row r="4920" spans="1:5" x14ac:dyDescent="0.2">
      <c r="A4920" s="157" t="s">
        <v>610</v>
      </c>
      <c r="B4920" s="159" t="s">
        <v>10338</v>
      </c>
      <c r="C4920" s="157" t="s">
        <v>10339</v>
      </c>
      <c r="D4920" s="157" t="s">
        <v>10323</v>
      </c>
      <c r="E4920" s="157" t="s">
        <v>613</v>
      </c>
    </row>
    <row r="4921" spans="1:5" x14ac:dyDescent="0.2">
      <c r="A4921" s="157" t="s">
        <v>610</v>
      </c>
      <c r="B4921" s="159" t="s">
        <v>10340</v>
      </c>
      <c r="C4921" s="157" t="s">
        <v>10341</v>
      </c>
      <c r="D4921" s="157" t="s">
        <v>10323</v>
      </c>
      <c r="E4921" s="157" t="s">
        <v>656</v>
      </c>
    </row>
    <row r="4922" spans="1:5" x14ac:dyDescent="0.2">
      <c r="A4922" s="157" t="s">
        <v>610</v>
      </c>
      <c r="B4922" s="159" t="s">
        <v>10342</v>
      </c>
      <c r="C4922" s="157" t="s">
        <v>10343</v>
      </c>
      <c r="D4922" s="157" t="s">
        <v>10323</v>
      </c>
      <c r="E4922" s="157" t="s">
        <v>613</v>
      </c>
    </row>
    <row r="4923" spans="1:5" x14ac:dyDescent="0.2">
      <c r="A4923" s="157" t="s">
        <v>610</v>
      </c>
      <c r="B4923" s="159" t="s">
        <v>10344</v>
      </c>
      <c r="C4923" s="157" t="s">
        <v>10345</v>
      </c>
      <c r="D4923" s="157" t="s">
        <v>10323</v>
      </c>
      <c r="E4923" s="157" t="s">
        <v>613</v>
      </c>
    </row>
    <row r="4924" spans="1:5" x14ac:dyDescent="0.2">
      <c r="A4924" s="157" t="s">
        <v>610</v>
      </c>
      <c r="B4924" s="159" t="s">
        <v>10346</v>
      </c>
      <c r="C4924" s="157" t="s">
        <v>10347</v>
      </c>
      <c r="D4924" s="157" t="s">
        <v>10348</v>
      </c>
      <c r="E4924" s="157" t="s">
        <v>656</v>
      </c>
    </row>
    <row r="4925" spans="1:5" x14ac:dyDescent="0.2">
      <c r="A4925" s="157" t="s">
        <v>610</v>
      </c>
      <c r="B4925" s="159" t="s">
        <v>10349</v>
      </c>
      <c r="C4925" s="157" t="s">
        <v>10350</v>
      </c>
      <c r="D4925" s="157" t="s">
        <v>10348</v>
      </c>
      <c r="E4925" s="157" t="s">
        <v>656</v>
      </c>
    </row>
    <row r="4926" spans="1:5" x14ac:dyDescent="0.2">
      <c r="A4926" s="157" t="s">
        <v>610</v>
      </c>
      <c r="B4926" s="159" t="s">
        <v>10351</v>
      </c>
      <c r="C4926" s="157" t="s">
        <v>10352</v>
      </c>
      <c r="D4926" s="157" t="s">
        <v>10353</v>
      </c>
      <c r="E4926" s="157" t="s">
        <v>656</v>
      </c>
    </row>
    <row r="4927" spans="1:5" x14ac:dyDescent="0.2">
      <c r="A4927" s="157" t="s">
        <v>610</v>
      </c>
      <c r="B4927" s="159" t="s">
        <v>10354</v>
      </c>
      <c r="C4927" s="157" t="s">
        <v>10355</v>
      </c>
      <c r="D4927" s="157" t="s">
        <v>10353</v>
      </c>
      <c r="E4927" s="157" t="s">
        <v>656</v>
      </c>
    </row>
    <row r="4928" spans="1:5" x14ac:dyDescent="0.2">
      <c r="A4928" s="157" t="s">
        <v>610</v>
      </c>
      <c r="B4928" s="159" t="s">
        <v>10356</v>
      </c>
      <c r="C4928" s="157" t="s">
        <v>10357</v>
      </c>
      <c r="D4928" s="157" t="s">
        <v>10353</v>
      </c>
      <c r="E4928" s="157" t="s">
        <v>656</v>
      </c>
    </row>
    <row r="4929" spans="1:5" x14ac:dyDescent="0.2">
      <c r="A4929" s="157" t="s">
        <v>610</v>
      </c>
      <c r="B4929" s="159" t="s">
        <v>10358</v>
      </c>
      <c r="C4929" s="157" t="s">
        <v>10359</v>
      </c>
      <c r="D4929" s="157" t="s">
        <v>10353</v>
      </c>
      <c r="E4929" s="157" t="s">
        <v>656</v>
      </c>
    </row>
    <row r="4930" spans="1:5" x14ac:dyDescent="0.2">
      <c r="A4930" s="157" t="s">
        <v>610</v>
      </c>
      <c r="B4930" s="159" t="s">
        <v>10360</v>
      </c>
      <c r="C4930" s="157" t="s">
        <v>10361</v>
      </c>
      <c r="D4930" s="157" t="s">
        <v>10353</v>
      </c>
      <c r="E4930" s="157" t="s">
        <v>656</v>
      </c>
    </row>
    <row r="4931" spans="1:5" x14ac:dyDescent="0.2">
      <c r="A4931" s="157" t="s">
        <v>610</v>
      </c>
      <c r="B4931" s="159" t="s">
        <v>10362</v>
      </c>
      <c r="C4931" s="157" t="s">
        <v>10363</v>
      </c>
      <c r="D4931" s="157" t="s">
        <v>10353</v>
      </c>
      <c r="E4931" s="157" t="s">
        <v>656</v>
      </c>
    </row>
    <row r="4932" spans="1:5" x14ac:dyDescent="0.2">
      <c r="A4932" s="157" t="s">
        <v>610</v>
      </c>
      <c r="B4932" s="159" t="s">
        <v>10364</v>
      </c>
      <c r="C4932" s="157" t="s">
        <v>10365</v>
      </c>
      <c r="D4932" s="157" t="s">
        <v>10353</v>
      </c>
      <c r="E4932" s="157" t="s">
        <v>656</v>
      </c>
    </row>
    <row r="4933" spans="1:5" x14ac:dyDescent="0.2">
      <c r="A4933" s="157" t="s">
        <v>610</v>
      </c>
      <c r="B4933" s="159" t="s">
        <v>10366</v>
      </c>
      <c r="C4933" s="157" t="s">
        <v>10367</v>
      </c>
      <c r="D4933" s="157" t="s">
        <v>10353</v>
      </c>
      <c r="E4933" s="157" t="s">
        <v>656</v>
      </c>
    </row>
    <row r="4934" spans="1:5" x14ac:dyDescent="0.2">
      <c r="A4934" s="157" t="s">
        <v>610</v>
      </c>
      <c r="B4934" s="159" t="s">
        <v>10368</v>
      </c>
      <c r="C4934" s="157" t="s">
        <v>10369</v>
      </c>
      <c r="D4934" s="157" t="s">
        <v>10353</v>
      </c>
      <c r="E4934" s="157" t="s">
        <v>656</v>
      </c>
    </row>
    <row r="4935" spans="1:5" x14ac:dyDescent="0.2">
      <c r="A4935" s="157" t="s">
        <v>610</v>
      </c>
      <c r="B4935" s="159" t="s">
        <v>10370</v>
      </c>
      <c r="C4935" s="157" t="s">
        <v>10371</v>
      </c>
      <c r="D4935" s="157" t="s">
        <v>10353</v>
      </c>
      <c r="E4935" s="157" t="s">
        <v>656</v>
      </c>
    </row>
    <row r="4936" spans="1:5" x14ac:dyDescent="0.2">
      <c r="A4936" s="157" t="s">
        <v>610</v>
      </c>
      <c r="B4936" s="159" t="s">
        <v>10372</v>
      </c>
      <c r="C4936" s="157" t="s">
        <v>1538</v>
      </c>
      <c r="D4936" s="157" t="s">
        <v>10353</v>
      </c>
      <c r="E4936" s="157" t="s">
        <v>656</v>
      </c>
    </row>
    <row r="4937" spans="1:5" x14ac:dyDescent="0.2">
      <c r="A4937" s="157" t="s">
        <v>610</v>
      </c>
      <c r="B4937" s="159" t="s">
        <v>10373</v>
      </c>
      <c r="C4937" s="157" t="s">
        <v>687</v>
      </c>
      <c r="D4937" s="157" t="s">
        <v>10374</v>
      </c>
      <c r="E4937" s="157" t="s">
        <v>656</v>
      </c>
    </row>
    <row r="4938" spans="1:5" x14ac:dyDescent="0.2">
      <c r="A4938" s="157" t="s">
        <v>610</v>
      </c>
      <c r="B4938" s="159" t="s">
        <v>10375</v>
      </c>
      <c r="C4938" s="157" t="s">
        <v>739</v>
      </c>
      <c r="D4938" s="157" t="s">
        <v>10374</v>
      </c>
      <c r="E4938" s="157" t="s">
        <v>656</v>
      </c>
    </row>
    <row r="4939" spans="1:5" x14ac:dyDescent="0.2">
      <c r="A4939" s="157" t="s">
        <v>610</v>
      </c>
      <c r="B4939" s="159" t="s">
        <v>10376</v>
      </c>
      <c r="C4939" s="157" t="s">
        <v>690</v>
      </c>
      <c r="D4939" s="157" t="s">
        <v>10377</v>
      </c>
      <c r="E4939" s="157" t="s">
        <v>656</v>
      </c>
    </row>
    <row r="4940" spans="1:5" x14ac:dyDescent="0.2">
      <c r="A4940" s="157" t="s">
        <v>610</v>
      </c>
      <c r="B4940" s="159" t="s">
        <v>10378</v>
      </c>
      <c r="C4940" s="157" t="s">
        <v>693</v>
      </c>
      <c r="D4940" s="157" t="s">
        <v>10377</v>
      </c>
      <c r="E4940" s="157" t="s">
        <v>656</v>
      </c>
    </row>
    <row r="4941" spans="1:5" x14ac:dyDescent="0.2">
      <c r="A4941" s="157" t="s">
        <v>610</v>
      </c>
      <c r="B4941" s="159" t="s">
        <v>10379</v>
      </c>
      <c r="C4941" s="157" t="s">
        <v>10380</v>
      </c>
      <c r="D4941" s="157" t="s">
        <v>10381</v>
      </c>
      <c r="E4941" s="157" t="s">
        <v>656</v>
      </c>
    </row>
    <row r="4942" spans="1:5" x14ac:dyDescent="0.2">
      <c r="A4942" s="157" t="s">
        <v>610</v>
      </c>
      <c r="B4942" s="159" t="s">
        <v>10382</v>
      </c>
      <c r="C4942" s="157" t="s">
        <v>10383</v>
      </c>
      <c r="D4942" s="157" t="s">
        <v>10381</v>
      </c>
      <c r="E4942" s="157" t="s">
        <v>656</v>
      </c>
    </row>
    <row r="4943" spans="1:5" x14ac:dyDescent="0.2">
      <c r="A4943" s="157" t="s">
        <v>610</v>
      </c>
      <c r="B4943" s="159" t="s">
        <v>10384</v>
      </c>
      <c r="C4943" s="157" t="s">
        <v>10385</v>
      </c>
      <c r="D4943" s="157" t="s">
        <v>10381</v>
      </c>
      <c r="E4943" s="157" t="s">
        <v>656</v>
      </c>
    </row>
    <row r="4944" spans="1:5" x14ac:dyDescent="0.2">
      <c r="A4944" s="157" t="s">
        <v>610</v>
      </c>
      <c r="B4944" s="159" t="s">
        <v>10386</v>
      </c>
      <c r="C4944" s="157" t="s">
        <v>10387</v>
      </c>
      <c r="D4944" s="157" t="s">
        <v>10381</v>
      </c>
      <c r="E4944" s="157" t="s">
        <v>656</v>
      </c>
    </row>
    <row r="4945" spans="1:5" x14ac:dyDescent="0.2">
      <c r="A4945" s="157" t="s">
        <v>610</v>
      </c>
      <c r="B4945" s="159" t="s">
        <v>10388</v>
      </c>
      <c r="C4945" s="157" t="s">
        <v>10389</v>
      </c>
      <c r="D4945" s="157" t="s">
        <v>10381</v>
      </c>
      <c r="E4945" s="157" t="s">
        <v>656</v>
      </c>
    </row>
    <row r="4946" spans="1:5" x14ac:dyDescent="0.2">
      <c r="A4946" s="157" t="s">
        <v>610</v>
      </c>
      <c r="B4946" s="159" t="s">
        <v>10390</v>
      </c>
      <c r="C4946" s="157" t="s">
        <v>10391</v>
      </c>
      <c r="D4946" s="157" t="s">
        <v>10381</v>
      </c>
      <c r="E4946" s="157" t="s">
        <v>656</v>
      </c>
    </row>
    <row r="4947" spans="1:5" x14ac:dyDescent="0.2">
      <c r="A4947" s="157" t="s">
        <v>610</v>
      </c>
      <c r="B4947" s="159" t="s">
        <v>10392</v>
      </c>
      <c r="C4947" s="157" t="s">
        <v>10393</v>
      </c>
      <c r="D4947" s="157" t="s">
        <v>10394</v>
      </c>
      <c r="E4947" s="157" t="s">
        <v>656</v>
      </c>
    </row>
    <row r="4948" spans="1:5" x14ac:dyDescent="0.2">
      <c r="A4948" s="157" t="s">
        <v>610</v>
      </c>
      <c r="B4948" s="159" t="s">
        <v>10395</v>
      </c>
      <c r="C4948" s="157" t="s">
        <v>10396</v>
      </c>
      <c r="D4948" s="157" t="s">
        <v>10394</v>
      </c>
      <c r="E4948" s="157" t="s">
        <v>613</v>
      </c>
    </row>
    <row r="4949" spans="1:5" x14ac:dyDescent="0.2">
      <c r="A4949" s="157" t="s">
        <v>610</v>
      </c>
      <c r="B4949" s="159" t="s">
        <v>10397</v>
      </c>
      <c r="C4949" s="157" t="s">
        <v>10398</v>
      </c>
      <c r="D4949" s="157" t="s">
        <v>10394</v>
      </c>
      <c r="E4949" s="157" t="s">
        <v>613</v>
      </c>
    </row>
    <row r="4950" spans="1:5" x14ac:dyDescent="0.2">
      <c r="A4950" s="157" t="s">
        <v>610</v>
      </c>
      <c r="B4950" s="159" t="s">
        <v>10399</v>
      </c>
      <c r="C4950" s="157" t="s">
        <v>10400</v>
      </c>
      <c r="D4950" s="157" t="s">
        <v>10394</v>
      </c>
      <c r="E4950" s="157" t="s">
        <v>613</v>
      </c>
    </row>
    <row r="4951" spans="1:5" x14ac:dyDescent="0.2">
      <c r="A4951" s="157" t="s">
        <v>610</v>
      </c>
      <c r="B4951" s="159" t="s">
        <v>10401</v>
      </c>
      <c r="C4951" s="157" t="s">
        <v>10402</v>
      </c>
      <c r="D4951" s="157" t="s">
        <v>10394</v>
      </c>
      <c r="E4951" s="157" t="s">
        <v>656</v>
      </c>
    </row>
    <row r="4952" spans="1:5" x14ac:dyDescent="0.2">
      <c r="A4952" s="157" t="s">
        <v>610</v>
      </c>
      <c r="B4952" s="159" t="s">
        <v>10403</v>
      </c>
      <c r="C4952" s="157" t="s">
        <v>10404</v>
      </c>
      <c r="D4952" s="157" t="s">
        <v>10394</v>
      </c>
      <c r="E4952" s="157" t="s">
        <v>656</v>
      </c>
    </row>
    <row r="4953" spans="1:5" x14ac:dyDescent="0.2">
      <c r="A4953" s="157" t="s">
        <v>610</v>
      </c>
      <c r="B4953" s="159" t="s">
        <v>10405</v>
      </c>
      <c r="C4953" s="157" t="s">
        <v>10406</v>
      </c>
      <c r="D4953" s="157" t="s">
        <v>10394</v>
      </c>
      <c r="E4953" s="157" t="s">
        <v>656</v>
      </c>
    </row>
    <row r="4954" spans="1:5" x14ac:dyDescent="0.2">
      <c r="A4954" s="157" t="s">
        <v>610</v>
      </c>
      <c r="B4954" s="159" t="s">
        <v>10407</v>
      </c>
      <c r="C4954" s="157" t="s">
        <v>10408</v>
      </c>
      <c r="D4954" s="157" t="s">
        <v>10394</v>
      </c>
      <c r="E4954" s="157" t="s">
        <v>656</v>
      </c>
    </row>
    <row r="4955" spans="1:5" x14ac:dyDescent="0.2">
      <c r="A4955" s="157" t="s">
        <v>610</v>
      </c>
      <c r="B4955" s="159" t="s">
        <v>10409</v>
      </c>
      <c r="C4955" s="157" t="s">
        <v>10410</v>
      </c>
      <c r="D4955" s="157" t="s">
        <v>10394</v>
      </c>
      <c r="E4955" s="157" t="s">
        <v>656</v>
      </c>
    </row>
    <row r="4956" spans="1:5" x14ac:dyDescent="0.2">
      <c r="A4956" s="157" t="s">
        <v>610</v>
      </c>
      <c r="B4956" s="159" t="s">
        <v>10411</v>
      </c>
      <c r="C4956" s="157" t="s">
        <v>10412</v>
      </c>
      <c r="D4956" s="157" t="s">
        <v>10394</v>
      </c>
      <c r="E4956" s="157" t="s">
        <v>666</v>
      </c>
    </row>
    <row r="4957" spans="1:5" x14ac:dyDescent="0.2">
      <c r="A4957" s="157" t="s">
        <v>610</v>
      </c>
      <c r="B4957" s="159" t="s">
        <v>10413</v>
      </c>
      <c r="C4957" s="157" t="s">
        <v>10414</v>
      </c>
      <c r="D4957" s="157" t="s">
        <v>10394</v>
      </c>
      <c r="E4957" s="157" t="s">
        <v>656</v>
      </c>
    </row>
    <row r="4958" spans="1:5" x14ac:dyDescent="0.2">
      <c r="A4958" s="157" t="s">
        <v>610</v>
      </c>
      <c r="B4958" s="159" t="s">
        <v>10415</v>
      </c>
      <c r="C4958" s="157" t="s">
        <v>685</v>
      </c>
      <c r="D4958" s="157" t="s">
        <v>10416</v>
      </c>
      <c r="E4958" s="157" t="s">
        <v>656</v>
      </c>
    </row>
    <row r="4959" spans="1:5" x14ac:dyDescent="0.2">
      <c r="A4959" s="157" t="s">
        <v>610</v>
      </c>
      <c r="B4959" s="159" t="s">
        <v>10417</v>
      </c>
      <c r="C4959" s="157" t="s">
        <v>10418</v>
      </c>
      <c r="D4959" s="157" t="s">
        <v>10419</v>
      </c>
      <c r="E4959" s="157" t="s">
        <v>656</v>
      </c>
    </row>
    <row r="4960" spans="1:5" x14ac:dyDescent="0.2">
      <c r="A4960" s="157" t="s">
        <v>610</v>
      </c>
      <c r="B4960" s="159" t="s">
        <v>10420</v>
      </c>
      <c r="C4960" s="157" t="s">
        <v>10421</v>
      </c>
      <c r="D4960" s="157" t="s">
        <v>10419</v>
      </c>
      <c r="E4960" s="157" t="s">
        <v>656</v>
      </c>
    </row>
    <row r="4961" spans="1:5" x14ac:dyDescent="0.2">
      <c r="A4961" s="157" t="s">
        <v>610</v>
      </c>
      <c r="B4961" s="159" t="s">
        <v>10422</v>
      </c>
      <c r="C4961" s="157" t="s">
        <v>10423</v>
      </c>
      <c r="D4961" s="157" t="s">
        <v>10419</v>
      </c>
      <c r="E4961" s="157" t="s">
        <v>656</v>
      </c>
    </row>
    <row r="4962" spans="1:5" x14ac:dyDescent="0.2">
      <c r="A4962" s="157" t="s">
        <v>610</v>
      </c>
      <c r="B4962" s="159" t="s">
        <v>10424</v>
      </c>
      <c r="C4962" s="157" t="s">
        <v>10425</v>
      </c>
      <c r="D4962" s="157" t="s">
        <v>10419</v>
      </c>
      <c r="E4962" s="157" t="s">
        <v>656</v>
      </c>
    </row>
    <row r="4963" spans="1:5" x14ac:dyDescent="0.2">
      <c r="A4963" s="157" t="s">
        <v>610</v>
      </c>
      <c r="B4963" s="159" t="s">
        <v>10426</v>
      </c>
      <c r="C4963" s="157" t="s">
        <v>6905</v>
      </c>
      <c r="D4963" s="157" t="s">
        <v>10419</v>
      </c>
      <c r="E4963" s="157" t="s">
        <v>656</v>
      </c>
    </row>
    <row r="4964" spans="1:5" x14ac:dyDescent="0.2">
      <c r="A4964" s="157" t="s">
        <v>610</v>
      </c>
      <c r="B4964" s="159" t="s">
        <v>10427</v>
      </c>
      <c r="C4964" s="157" t="s">
        <v>3486</v>
      </c>
      <c r="D4964" s="157" t="s">
        <v>10419</v>
      </c>
      <c r="E4964" s="157" t="s">
        <v>656</v>
      </c>
    </row>
    <row r="4965" spans="1:5" x14ac:dyDescent="0.2">
      <c r="A4965" s="157" t="s">
        <v>610</v>
      </c>
      <c r="B4965" s="159" t="s">
        <v>10428</v>
      </c>
      <c r="C4965" s="157" t="s">
        <v>414</v>
      </c>
      <c r="D4965" s="157" t="s">
        <v>10419</v>
      </c>
      <c r="E4965" s="157" t="s">
        <v>656</v>
      </c>
    </row>
    <row r="4966" spans="1:5" x14ac:dyDescent="0.2">
      <c r="A4966" s="157" t="s">
        <v>610</v>
      </c>
      <c r="B4966" s="159" t="s">
        <v>10429</v>
      </c>
      <c r="C4966" s="157" t="s">
        <v>680</v>
      </c>
      <c r="D4966" s="157" t="s">
        <v>10419</v>
      </c>
      <c r="E4966" s="157" t="s">
        <v>656</v>
      </c>
    </row>
    <row r="4967" spans="1:5" x14ac:dyDescent="0.2">
      <c r="A4967" s="157" t="s">
        <v>610</v>
      </c>
      <c r="B4967" s="159" t="s">
        <v>10430</v>
      </c>
      <c r="C4967" s="157" t="s">
        <v>683</v>
      </c>
      <c r="D4967" s="157" t="s">
        <v>10419</v>
      </c>
      <c r="E4967" s="157" t="s">
        <v>656</v>
      </c>
    </row>
    <row r="4968" spans="1:5" x14ac:dyDescent="0.2">
      <c r="A4968" s="157" t="s">
        <v>610</v>
      </c>
      <c r="B4968" s="159" t="s">
        <v>10431</v>
      </c>
      <c r="C4968" s="157" t="s">
        <v>10432</v>
      </c>
      <c r="D4968" s="157" t="s">
        <v>10433</v>
      </c>
      <c r="E4968" s="157" t="s">
        <v>656</v>
      </c>
    </row>
    <row r="4969" spans="1:5" x14ac:dyDescent="0.2">
      <c r="A4969" s="157" t="s">
        <v>610</v>
      </c>
      <c r="B4969" s="159" t="s">
        <v>10434</v>
      </c>
      <c r="C4969" s="157" t="s">
        <v>10435</v>
      </c>
      <c r="D4969" s="157" t="s">
        <v>10433</v>
      </c>
      <c r="E4969" s="157" t="s">
        <v>613</v>
      </c>
    </row>
    <row r="4970" spans="1:5" x14ac:dyDescent="0.2">
      <c r="A4970" s="157" t="s">
        <v>610</v>
      </c>
      <c r="B4970" s="159" t="s">
        <v>10436</v>
      </c>
      <c r="C4970" s="157" t="s">
        <v>10437</v>
      </c>
      <c r="D4970" s="157" t="s">
        <v>10438</v>
      </c>
      <c r="E4970" s="157" t="s">
        <v>656</v>
      </c>
    </row>
    <row r="4971" spans="1:5" x14ac:dyDescent="0.2">
      <c r="A4971" s="157" t="s">
        <v>610</v>
      </c>
      <c r="B4971" s="159" t="s">
        <v>10439</v>
      </c>
      <c r="C4971" s="157" t="s">
        <v>10440</v>
      </c>
      <c r="D4971" s="157" t="s">
        <v>10438</v>
      </c>
      <c r="E4971" s="157" t="s">
        <v>656</v>
      </c>
    </row>
    <row r="4972" spans="1:5" x14ac:dyDescent="0.2">
      <c r="A4972" s="157" t="s">
        <v>610</v>
      </c>
      <c r="B4972" s="159" t="s">
        <v>10441</v>
      </c>
      <c r="C4972" s="157" t="s">
        <v>10442</v>
      </c>
      <c r="D4972" s="157" t="s">
        <v>10443</v>
      </c>
      <c r="E4972" s="157" t="s">
        <v>656</v>
      </c>
    </row>
    <row r="4973" spans="1:5" x14ac:dyDescent="0.2">
      <c r="A4973" s="157" t="s">
        <v>610</v>
      </c>
      <c r="B4973" s="159" t="s">
        <v>10444</v>
      </c>
      <c r="C4973" s="157" t="s">
        <v>687</v>
      </c>
      <c r="D4973" s="157" t="s">
        <v>10445</v>
      </c>
      <c r="E4973" s="157" t="s">
        <v>656</v>
      </c>
    </row>
    <row r="4974" spans="1:5" x14ac:dyDescent="0.2">
      <c r="A4974" s="157" t="s">
        <v>610</v>
      </c>
      <c r="B4974" s="159" t="s">
        <v>10446</v>
      </c>
      <c r="C4974" s="157" t="s">
        <v>739</v>
      </c>
      <c r="D4974" s="157" t="s">
        <v>10445</v>
      </c>
      <c r="E4974" s="157" t="s">
        <v>656</v>
      </c>
    </row>
    <row r="4975" spans="1:5" x14ac:dyDescent="0.2">
      <c r="A4975" s="157" t="s">
        <v>610</v>
      </c>
      <c r="B4975" s="159" t="s">
        <v>10447</v>
      </c>
      <c r="C4975" s="157" t="s">
        <v>690</v>
      </c>
      <c r="D4975" s="157" t="s">
        <v>10448</v>
      </c>
      <c r="E4975" s="157" t="s">
        <v>656</v>
      </c>
    </row>
    <row r="4976" spans="1:5" x14ac:dyDescent="0.2">
      <c r="A4976" s="157" t="s">
        <v>610</v>
      </c>
      <c r="B4976" s="159" t="s">
        <v>10449</v>
      </c>
      <c r="C4976" s="157" t="s">
        <v>693</v>
      </c>
      <c r="D4976" s="157" t="s">
        <v>10448</v>
      </c>
      <c r="E4976" s="157" t="s">
        <v>656</v>
      </c>
    </row>
    <row r="4977" spans="1:5" x14ac:dyDescent="0.2">
      <c r="A4977" s="157" t="s">
        <v>610</v>
      </c>
      <c r="B4977" s="159" t="s">
        <v>10450</v>
      </c>
      <c r="C4977" s="157" t="s">
        <v>10451</v>
      </c>
      <c r="D4977" s="157" t="s">
        <v>10452</v>
      </c>
      <c r="E4977" s="157" t="s">
        <v>656</v>
      </c>
    </row>
    <row r="4978" spans="1:5" x14ac:dyDescent="0.2">
      <c r="A4978" s="157" t="s">
        <v>610</v>
      </c>
      <c r="B4978" s="159" t="s">
        <v>10453</v>
      </c>
      <c r="C4978" s="157" t="s">
        <v>424</v>
      </c>
      <c r="D4978" s="157" t="s">
        <v>10452</v>
      </c>
      <c r="E4978" s="157" t="s">
        <v>656</v>
      </c>
    </row>
    <row r="4979" spans="1:5" x14ac:dyDescent="0.2">
      <c r="A4979" s="157" t="s">
        <v>610</v>
      </c>
      <c r="B4979" s="159" t="s">
        <v>10454</v>
      </c>
      <c r="C4979" s="157" t="s">
        <v>10455</v>
      </c>
      <c r="D4979" s="157" t="s">
        <v>10452</v>
      </c>
      <c r="E4979" s="157" t="s">
        <v>656</v>
      </c>
    </row>
    <row r="4980" spans="1:5" x14ac:dyDescent="0.2">
      <c r="A4980" s="157" t="s">
        <v>610</v>
      </c>
      <c r="B4980" s="159" t="s">
        <v>10456</v>
      </c>
      <c r="C4980" s="157" t="s">
        <v>10457</v>
      </c>
      <c r="D4980" s="157" t="s">
        <v>10458</v>
      </c>
      <c r="E4980" s="157" t="s">
        <v>656</v>
      </c>
    </row>
    <row r="4981" spans="1:5" x14ac:dyDescent="0.2">
      <c r="A4981" s="157" t="s">
        <v>610</v>
      </c>
      <c r="B4981" s="159" t="s">
        <v>10459</v>
      </c>
      <c r="C4981" s="157" t="s">
        <v>10460</v>
      </c>
      <c r="D4981" s="157" t="s">
        <v>10458</v>
      </c>
      <c r="E4981" s="157" t="s">
        <v>613</v>
      </c>
    </row>
    <row r="4982" spans="1:5" x14ac:dyDescent="0.2">
      <c r="A4982" s="157" t="s">
        <v>610</v>
      </c>
      <c r="B4982" s="159" t="s">
        <v>10461</v>
      </c>
      <c r="C4982" s="157" t="s">
        <v>10462</v>
      </c>
      <c r="D4982" s="157" t="s">
        <v>10463</v>
      </c>
      <c r="E4982" s="157" t="s">
        <v>656</v>
      </c>
    </row>
    <row r="4983" spans="1:5" x14ac:dyDescent="0.2">
      <c r="A4983" s="157" t="s">
        <v>610</v>
      </c>
      <c r="B4983" s="159" t="s">
        <v>10464</v>
      </c>
      <c r="C4983" s="157" t="s">
        <v>10465</v>
      </c>
      <c r="D4983" s="157" t="s">
        <v>10463</v>
      </c>
      <c r="E4983" s="157" t="s">
        <v>656</v>
      </c>
    </row>
    <row r="4984" spans="1:5" x14ac:dyDescent="0.2">
      <c r="A4984" s="157" t="s">
        <v>610</v>
      </c>
      <c r="B4984" s="159" t="s">
        <v>10466</v>
      </c>
      <c r="C4984" s="157" t="s">
        <v>10467</v>
      </c>
      <c r="D4984" s="157" t="s">
        <v>10463</v>
      </c>
      <c r="E4984" s="157" t="s">
        <v>656</v>
      </c>
    </row>
    <row r="4985" spans="1:5" x14ac:dyDescent="0.2">
      <c r="A4985" s="157" t="s">
        <v>610</v>
      </c>
      <c r="B4985" s="159" t="s">
        <v>10468</v>
      </c>
      <c r="C4985" s="157" t="s">
        <v>10469</v>
      </c>
      <c r="D4985" s="157" t="s">
        <v>10463</v>
      </c>
      <c r="E4985" s="157" t="s">
        <v>656</v>
      </c>
    </row>
    <row r="4986" spans="1:5" x14ac:dyDescent="0.2">
      <c r="A4986" s="157" t="s">
        <v>610</v>
      </c>
      <c r="B4986" s="159" t="s">
        <v>10470</v>
      </c>
      <c r="C4986" s="157" t="s">
        <v>10471</v>
      </c>
      <c r="D4986" s="157" t="s">
        <v>10463</v>
      </c>
      <c r="E4986" s="157" t="s">
        <v>656</v>
      </c>
    </row>
    <row r="4987" spans="1:5" x14ac:dyDescent="0.2">
      <c r="A4987" s="157" t="s">
        <v>610</v>
      </c>
      <c r="B4987" s="159" t="s">
        <v>10472</v>
      </c>
      <c r="C4987" s="157" t="s">
        <v>10473</v>
      </c>
      <c r="D4987" s="157" t="s">
        <v>10463</v>
      </c>
      <c r="E4987" s="157" t="s">
        <v>656</v>
      </c>
    </row>
    <row r="4988" spans="1:5" x14ac:dyDescent="0.2">
      <c r="A4988" s="157" t="s">
        <v>610</v>
      </c>
      <c r="B4988" s="159" t="s">
        <v>10474</v>
      </c>
      <c r="C4988" s="157" t="s">
        <v>10475</v>
      </c>
      <c r="D4988" s="157" t="s">
        <v>10463</v>
      </c>
      <c r="E4988" s="157" t="s">
        <v>656</v>
      </c>
    </row>
    <row r="4989" spans="1:5" x14ac:dyDescent="0.2">
      <c r="A4989" s="157" t="s">
        <v>610</v>
      </c>
      <c r="B4989" s="159" t="s">
        <v>10476</v>
      </c>
      <c r="C4989" s="157" t="s">
        <v>10477</v>
      </c>
      <c r="D4989" s="157" t="s">
        <v>10463</v>
      </c>
      <c r="E4989" s="157" t="s">
        <v>656</v>
      </c>
    </row>
    <row r="4990" spans="1:5" x14ac:dyDescent="0.2">
      <c r="A4990" s="157" t="s">
        <v>610</v>
      </c>
      <c r="B4990" s="159" t="s">
        <v>10478</v>
      </c>
      <c r="C4990" s="157" t="s">
        <v>10479</v>
      </c>
      <c r="D4990" s="157" t="s">
        <v>10463</v>
      </c>
      <c r="E4990" s="157" t="s">
        <v>656</v>
      </c>
    </row>
    <row r="4991" spans="1:5" x14ac:dyDescent="0.2">
      <c r="A4991" s="157" t="s">
        <v>610</v>
      </c>
      <c r="B4991" s="159" t="s">
        <v>10480</v>
      </c>
      <c r="C4991" s="157" t="s">
        <v>10481</v>
      </c>
      <c r="D4991" s="157" t="s">
        <v>10463</v>
      </c>
      <c r="E4991" s="157" t="s">
        <v>656</v>
      </c>
    </row>
    <row r="4992" spans="1:5" x14ac:dyDescent="0.2">
      <c r="A4992" s="157" t="s">
        <v>610</v>
      </c>
      <c r="B4992" s="159" t="s">
        <v>10482</v>
      </c>
      <c r="C4992" s="157" t="s">
        <v>10483</v>
      </c>
      <c r="D4992" s="157" t="s">
        <v>10463</v>
      </c>
      <c r="E4992" s="157" t="s">
        <v>656</v>
      </c>
    </row>
    <row r="4993" spans="1:5" x14ac:dyDescent="0.2">
      <c r="A4993" s="157" t="s">
        <v>610</v>
      </c>
      <c r="B4993" s="159" t="s">
        <v>10484</v>
      </c>
      <c r="C4993" s="157" t="s">
        <v>10485</v>
      </c>
      <c r="D4993" s="157" t="s">
        <v>10463</v>
      </c>
      <c r="E4993" s="157" t="s">
        <v>656</v>
      </c>
    </row>
    <row r="4994" spans="1:5" x14ac:dyDescent="0.2">
      <c r="A4994" s="157" t="s">
        <v>610</v>
      </c>
      <c r="B4994" s="159" t="s">
        <v>10486</v>
      </c>
      <c r="C4994" s="157" t="s">
        <v>10487</v>
      </c>
      <c r="D4994" s="157" t="s">
        <v>10463</v>
      </c>
      <c r="E4994" s="157" t="s">
        <v>656</v>
      </c>
    </row>
    <row r="4995" spans="1:5" x14ac:dyDescent="0.2">
      <c r="A4995" s="157" t="s">
        <v>610</v>
      </c>
      <c r="B4995" s="159" t="s">
        <v>10488</v>
      </c>
      <c r="C4995" s="157" t="s">
        <v>10489</v>
      </c>
      <c r="D4995" s="157" t="s">
        <v>10463</v>
      </c>
      <c r="E4995" s="157" t="s">
        <v>656</v>
      </c>
    </row>
    <row r="4996" spans="1:5" x14ac:dyDescent="0.2">
      <c r="A4996" s="157" t="s">
        <v>610</v>
      </c>
      <c r="B4996" s="159" t="s">
        <v>10490</v>
      </c>
      <c r="C4996" s="157" t="s">
        <v>10491</v>
      </c>
      <c r="D4996" s="157" t="s">
        <v>10463</v>
      </c>
      <c r="E4996" s="157" t="s">
        <v>613</v>
      </c>
    </row>
    <row r="4997" spans="1:5" x14ac:dyDescent="0.2">
      <c r="A4997" s="157" t="s">
        <v>610</v>
      </c>
      <c r="B4997" s="159" t="s">
        <v>10492</v>
      </c>
      <c r="C4997" s="157" t="s">
        <v>10493</v>
      </c>
      <c r="D4997" s="157" t="s">
        <v>10463</v>
      </c>
      <c r="E4997" s="157" t="s">
        <v>656</v>
      </c>
    </row>
    <row r="4998" spans="1:5" x14ac:dyDescent="0.2">
      <c r="A4998" s="157" t="s">
        <v>610</v>
      </c>
      <c r="B4998" s="159" t="s">
        <v>10494</v>
      </c>
      <c r="C4998" s="157" t="s">
        <v>10495</v>
      </c>
      <c r="D4998" s="157" t="s">
        <v>10463</v>
      </c>
      <c r="E4998" s="157" t="s">
        <v>656</v>
      </c>
    </row>
    <row r="4999" spans="1:5" x14ac:dyDescent="0.2">
      <c r="A4999" s="157" t="s">
        <v>610</v>
      </c>
      <c r="B4999" s="159" t="s">
        <v>10496</v>
      </c>
      <c r="C4999" s="157" t="s">
        <v>10497</v>
      </c>
      <c r="D4999" s="157" t="s">
        <v>10463</v>
      </c>
      <c r="E4999" s="157" t="s">
        <v>656</v>
      </c>
    </row>
    <row r="5000" spans="1:5" x14ac:dyDescent="0.2">
      <c r="A5000" s="157" t="s">
        <v>610</v>
      </c>
      <c r="B5000" s="159" t="s">
        <v>10498</v>
      </c>
      <c r="C5000" s="157" t="s">
        <v>10499</v>
      </c>
      <c r="D5000" s="157" t="s">
        <v>10463</v>
      </c>
      <c r="E5000" s="157" t="s">
        <v>656</v>
      </c>
    </row>
    <row r="5001" spans="1:5" x14ac:dyDescent="0.2">
      <c r="A5001" s="157" t="s">
        <v>610</v>
      </c>
      <c r="B5001" s="159" t="s">
        <v>10500</v>
      </c>
      <c r="C5001" s="157" t="s">
        <v>685</v>
      </c>
      <c r="D5001" s="157" t="s">
        <v>10501</v>
      </c>
      <c r="E5001" s="157" t="s">
        <v>656</v>
      </c>
    </row>
    <row r="5002" spans="1:5" x14ac:dyDescent="0.2">
      <c r="A5002" s="157" t="s">
        <v>610</v>
      </c>
      <c r="B5002" s="159" t="s">
        <v>10502</v>
      </c>
      <c r="C5002" s="157" t="s">
        <v>10503</v>
      </c>
      <c r="D5002" s="157" t="s">
        <v>10504</v>
      </c>
      <c r="E5002" s="157" t="s">
        <v>656</v>
      </c>
    </row>
    <row r="5003" spans="1:5" x14ac:dyDescent="0.2">
      <c r="A5003" s="157" t="s">
        <v>610</v>
      </c>
      <c r="B5003" s="159" t="s">
        <v>10505</v>
      </c>
      <c r="C5003" s="157" t="s">
        <v>10506</v>
      </c>
      <c r="D5003" s="157" t="s">
        <v>10504</v>
      </c>
      <c r="E5003" s="157" t="s">
        <v>656</v>
      </c>
    </row>
    <row r="5004" spans="1:5" x14ac:dyDescent="0.2">
      <c r="A5004" s="157" t="s">
        <v>610</v>
      </c>
      <c r="B5004" s="159" t="s">
        <v>10507</v>
      </c>
      <c r="C5004" s="157" t="s">
        <v>10508</v>
      </c>
      <c r="D5004" s="157" t="s">
        <v>10504</v>
      </c>
      <c r="E5004" s="157" t="s">
        <v>656</v>
      </c>
    </row>
    <row r="5005" spans="1:5" x14ac:dyDescent="0.2">
      <c r="A5005" s="157" t="s">
        <v>610</v>
      </c>
      <c r="B5005" s="159" t="s">
        <v>10509</v>
      </c>
      <c r="C5005" s="157" t="s">
        <v>954</v>
      </c>
      <c r="D5005" s="157" t="s">
        <v>10504</v>
      </c>
      <c r="E5005" s="157" t="s">
        <v>656</v>
      </c>
    </row>
    <row r="5006" spans="1:5" x14ac:dyDescent="0.2">
      <c r="A5006" s="157" t="s">
        <v>610</v>
      </c>
      <c r="B5006" s="159" t="s">
        <v>10510</v>
      </c>
      <c r="C5006" s="157" t="s">
        <v>10511</v>
      </c>
      <c r="D5006" s="157" t="s">
        <v>10504</v>
      </c>
      <c r="E5006" s="157" t="s">
        <v>656</v>
      </c>
    </row>
    <row r="5007" spans="1:5" x14ac:dyDescent="0.2">
      <c r="A5007" s="157" t="s">
        <v>610</v>
      </c>
      <c r="B5007" s="159" t="s">
        <v>10512</v>
      </c>
      <c r="C5007" s="157" t="s">
        <v>10513</v>
      </c>
      <c r="D5007" s="157" t="s">
        <v>10504</v>
      </c>
      <c r="E5007" s="157" t="s">
        <v>613</v>
      </c>
    </row>
    <row r="5008" spans="1:5" x14ac:dyDescent="0.2">
      <c r="A5008" s="157" t="s">
        <v>610</v>
      </c>
      <c r="B5008" s="159" t="s">
        <v>10514</v>
      </c>
      <c r="C5008" s="157" t="s">
        <v>10515</v>
      </c>
      <c r="D5008" s="157" t="s">
        <v>10504</v>
      </c>
      <c r="E5008" s="157" t="s">
        <v>613</v>
      </c>
    </row>
    <row r="5009" spans="1:5" x14ac:dyDescent="0.2">
      <c r="A5009" s="157" t="s">
        <v>610</v>
      </c>
      <c r="B5009" s="159" t="s">
        <v>10516</v>
      </c>
      <c r="C5009" s="157" t="s">
        <v>10517</v>
      </c>
      <c r="D5009" s="157" t="s">
        <v>10504</v>
      </c>
      <c r="E5009" s="157" t="s">
        <v>656</v>
      </c>
    </row>
    <row r="5010" spans="1:5" x14ac:dyDescent="0.2">
      <c r="A5010" s="157" t="s">
        <v>610</v>
      </c>
      <c r="B5010" s="159" t="s">
        <v>10518</v>
      </c>
      <c r="C5010" s="157" t="s">
        <v>680</v>
      </c>
      <c r="D5010" s="157" t="s">
        <v>10504</v>
      </c>
      <c r="E5010" s="157" t="s">
        <v>656</v>
      </c>
    </row>
    <row r="5011" spans="1:5" x14ac:dyDescent="0.2">
      <c r="A5011" s="157" t="s">
        <v>610</v>
      </c>
      <c r="B5011" s="159" t="s">
        <v>10519</v>
      </c>
      <c r="C5011" s="157" t="s">
        <v>683</v>
      </c>
      <c r="D5011" s="157" t="s">
        <v>10504</v>
      </c>
      <c r="E5011" s="157" t="s">
        <v>656</v>
      </c>
    </row>
    <row r="5012" spans="1:5" x14ac:dyDescent="0.2">
      <c r="A5012" s="157" t="s">
        <v>610</v>
      </c>
      <c r="B5012" s="159" t="s">
        <v>10520</v>
      </c>
      <c r="C5012" s="157" t="s">
        <v>10521</v>
      </c>
      <c r="D5012" s="157" t="s">
        <v>10522</v>
      </c>
      <c r="E5012" s="157" t="s">
        <v>656</v>
      </c>
    </row>
    <row r="5013" spans="1:5" x14ac:dyDescent="0.2">
      <c r="A5013" s="157" t="s">
        <v>610</v>
      </c>
      <c r="B5013" s="159" t="s">
        <v>10523</v>
      </c>
      <c r="C5013" s="157" t="s">
        <v>10524</v>
      </c>
      <c r="D5013" s="157" t="s">
        <v>10522</v>
      </c>
      <c r="E5013" s="157" t="s">
        <v>656</v>
      </c>
    </row>
    <row r="5014" spans="1:5" x14ac:dyDescent="0.2">
      <c r="A5014" s="157" t="s">
        <v>610</v>
      </c>
      <c r="B5014" s="159" t="s">
        <v>10525</v>
      </c>
      <c r="C5014" s="157" t="s">
        <v>10526</v>
      </c>
      <c r="D5014" s="157" t="s">
        <v>10522</v>
      </c>
      <c r="E5014" s="157" t="s">
        <v>656</v>
      </c>
    </row>
    <row r="5015" spans="1:5" x14ac:dyDescent="0.2">
      <c r="A5015" s="157" t="s">
        <v>610</v>
      </c>
      <c r="B5015" s="159" t="s">
        <v>10527</v>
      </c>
      <c r="C5015" s="157" t="s">
        <v>10528</v>
      </c>
      <c r="D5015" s="157" t="s">
        <v>10522</v>
      </c>
      <c r="E5015" s="157" t="s">
        <v>613</v>
      </c>
    </row>
    <row r="5016" spans="1:5" x14ac:dyDescent="0.2">
      <c r="A5016" s="157" t="s">
        <v>610</v>
      </c>
      <c r="B5016" s="159" t="s">
        <v>10529</v>
      </c>
      <c r="C5016" s="157" t="s">
        <v>10530</v>
      </c>
      <c r="D5016" s="157" t="s">
        <v>10522</v>
      </c>
      <c r="E5016" s="157" t="s">
        <v>656</v>
      </c>
    </row>
    <row r="5017" spans="1:5" x14ac:dyDescent="0.2">
      <c r="A5017" s="157" t="s">
        <v>610</v>
      </c>
      <c r="B5017" s="159" t="s">
        <v>10531</v>
      </c>
      <c r="C5017" s="157" t="s">
        <v>10532</v>
      </c>
      <c r="D5017" s="157" t="s">
        <v>10522</v>
      </c>
      <c r="E5017" s="157" t="s">
        <v>656</v>
      </c>
    </row>
    <row r="5018" spans="1:5" x14ac:dyDescent="0.2">
      <c r="A5018" s="157" t="s">
        <v>610</v>
      </c>
      <c r="B5018" s="159" t="s">
        <v>10533</v>
      </c>
      <c r="C5018" s="157" t="s">
        <v>10534</v>
      </c>
      <c r="D5018" s="157" t="s">
        <v>10522</v>
      </c>
      <c r="E5018" s="157" t="s">
        <v>656</v>
      </c>
    </row>
    <row r="5019" spans="1:5" x14ac:dyDescent="0.2">
      <c r="A5019" s="157" t="s">
        <v>610</v>
      </c>
      <c r="B5019" s="159" t="s">
        <v>10535</v>
      </c>
      <c r="C5019" s="157" t="s">
        <v>10536</v>
      </c>
      <c r="D5019" s="157" t="s">
        <v>10522</v>
      </c>
      <c r="E5019" s="157" t="s">
        <v>656</v>
      </c>
    </row>
    <row r="5020" spans="1:5" x14ac:dyDescent="0.2">
      <c r="A5020" s="157" t="s">
        <v>610</v>
      </c>
      <c r="B5020" s="159" t="s">
        <v>10537</v>
      </c>
      <c r="C5020" s="157" t="s">
        <v>10538</v>
      </c>
      <c r="D5020" s="157" t="s">
        <v>10522</v>
      </c>
      <c r="E5020" s="157" t="s">
        <v>613</v>
      </c>
    </row>
    <row r="5021" spans="1:5" x14ac:dyDescent="0.2">
      <c r="A5021" s="157" t="s">
        <v>610</v>
      </c>
      <c r="B5021" s="159" t="s">
        <v>10539</v>
      </c>
      <c r="C5021" s="157" t="s">
        <v>2462</v>
      </c>
      <c r="D5021" s="157" t="s">
        <v>10522</v>
      </c>
      <c r="E5021" s="157" t="s">
        <v>656</v>
      </c>
    </row>
    <row r="5022" spans="1:5" x14ac:dyDescent="0.2">
      <c r="A5022" s="157" t="s">
        <v>610</v>
      </c>
      <c r="B5022" s="159" t="s">
        <v>10540</v>
      </c>
      <c r="C5022" s="157" t="s">
        <v>10541</v>
      </c>
      <c r="D5022" s="157" t="s">
        <v>10522</v>
      </c>
      <c r="E5022" s="157" t="s">
        <v>613</v>
      </c>
    </row>
    <row r="5023" spans="1:5" x14ac:dyDescent="0.2">
      <c r="A5023" s="157" t="s">
        <v>610</v>
      </c>
      <c r="B5023" s="159" t="s">
        <v>10542</v>
      </c>
      <c r="C5023" s="157" t="s">
        <v>10543</v>
      </c>
      <c r="D5023" s="157" t="s">
        <v>10522</v>
      </c>
      <c r="E5023" s="157" t="s">
        <v>656</v>
      </c>
    </row>
    <row r="5024" spans="1:5" x14ac:dyDescent="0.2">
      <c r="A5024" s="157" t="s">
        <v>610</v>
      </c>
      <c r="B5024" s="159" t="s">
        <v>10544</v>
      </c>
      <c r="C5024" s="157" t="s">
        <v>10545</v>
      </c>
      <c r="D5024" s="157" t="s">
        <v>10522</v>
      </c>
      <c r="E5024" s="157" t="s">
        <v>656</v>
      </c>
    </row>
    <row r="5025" spans="1:5" x14ac:dyDescent="0.2">
      <c r="A5025" s="157" t="s">
        <v>610</v>
      </c>
      <c r="B5025" s="159" t="s">
        <v>10546</v>
      </c>
      <c r="C5025" s="157" t="s">
        <v>10547</v>
      </c>
      <c r="D5025" s="157" t="s">
        <v>10548</v>
      </c>
      <c r="E5025" s="157" t="s">
        <v>656</v>
      </c>
    </row>
    <row r="5026" spans="1:5" x14ac:dyDescent="0.2">
      <c r="A5026" s="157" t="s">
        <v>610</v>
      </c>
      <c r="B5026" s="159" t="s">
        <v>10549</v>
      </c>
      <c r="C5026" s="157" t="s">
        <v>10550</v>
      </c>
      <c r="D5026" s="157" t="s">
        <v>10548</v>
      </c>
      <c r="E5026" s="157" t="s">
        <v>656</v>
      </c>
    </row>
    <row r="5027" spans="1:5" x14ac:dyDescent="0.2">
      <c r="A5027" s="157" t="s">
        <v>610</v>
      </c>
      <c r="B5027" s="159" t="s">
        <v>10551</v>
      </c>
      <c r="C5027" s="157" t="s">
        <v>687</v>
      </c>
      <c r="D5027" s="157" t="s">
        <v>10552</v>
      </c>
      <c r="E5027" s="157" t="s">
        <v>656</v>
      </c>
    </row>
    <row r="5028" spans="1:5" x14ac:dyDescent="0.2">
      <c r="A5028" s="157" t="s">
        <v>610</v>
      </c>
      <c r="B5028" s="159" t="s">
        <v>10553</v>
      </c>
      <c r="C5028" s="157" t="s">
        <v>739</v>
      </c>
      <c r="D5028" s="157" t="s">
        <v>10552</v>
      </c>
      <c r="E5028" s="157" t="s">
        <v>656</v>
      </c>
    </row>
    <row r="5029" spans="1:5" x14ac:dyDescent="0.2">
      <c r="A5029" s="157" t="s">
        <v>610</v>
      </c>
      <c r="B5029" s="159" t="s">
        <v>10554</v>
      </c>
      <c r="C5029" s="157" t="s">
        <v>690</v>
      </c>
      <c r="D5029" s="157" t="s">
        <v>10555</v>
      </c>
      <c r="E5029" s="157" t="s">
        <v>656</v>
      </c>
    </row>
    <row r="5030" spans="1:5" x14ac:dyDescent="0.2">
      <c r="A5030" s="157" t="s">
        <v>610</v>
      </c>
      <c r="B5030" s="159" t="s">
        <v>10556</v>
      </c>
      <c r="C5030" s="157" t="s">
        <v>693</v>
      </c>
      <c r="D5030" s="157" t="s">
        <v>10555</v>
      </c>
      <c r="E5030" s="157" t="s">
        <v>656</v>
      </c>
    </row>
    <row r="5031" spans="1:5" x14ac:dyDescent="0.2">
      <c r="A5031" s="157" t="s">
        <v>610</v>
      </c>
      <c r="B5031" s="159" t="s">
        <v>10557</v>
      </c>
      <c r="C5031" s="157" t="s">
        <v>10558</v>
      </c>
      <c r="D5031" s="157" t="s">
        <v>10559</v>
      </c>
      <c r="E5031" s="157" t="s">
        <v>656</v>
      </c>
    </row>
    <row r="5032" spans="1:5" x14ac:dyDescent="0.2">
      <c r="A5032" s="157" t="s">
        <v>610</v>
      </c>
      <c r="B5032" s="159" t="s">
        <v>10560</v>
      </c>
      <c r="C5032" s="157" t="s">
        <v>10561</v>
      </c>
      <c r="D5032" s="157" t="s">
        <v>10559</v>
      </c>
      <c r="E5032" s="157" t="s">
        <v>656</v>
      </c>
    </row>
    <row r="5033" spans="1:5" x14ac:dyDescent="0.2">
      <c r="A5033" s="157" t="s">
        <v>610</v>
      </c>
      <c r="B5033" s="159" t="s">
        <v>10562</v>
      </c>
      <c r="C5033" s="157" t="s">
        <v>10563</v>
      </c>
      <c r="D5033" s="157" t="s">
        <v>10559</v>
      </c>
      <c r="E5033" s="157" t="s">
        <v>656</v>
      </c>
    </row>
    <row r="5034" spans="1:5" x14ac:dyDescent="0.2">
      <c r="A5034" s="157" t="s">
        <v>610</v>
      </c>
      <c r="B5034" s="159" t="s">
        <v>10564</v>
      </c>
      <c r="C5034" s="157" t="s">
        <v>4027</v>
      </c>
      <c r="D5034" s="157" t="s">
        <v>10559</v>
      </c>
      <c r="E5034" s="157" t="s">
        <v>656</v>
      </c>
    </row>
    <row r="5035" spans="1:5" x14ac:dyDescent="0.2">
      <c r="A5035" s="157" t="s">
        <v>610</v>
      </c>
      <c r="B5035" s="159" t="s">
        <v>10565</v>
      </c>
      <c r="C5035" s="157" t="s">
        <v>10566</v>
      </c>
      <c r="D5035" s="157" t="s">
        <v>10559</v>
      </c>
      <c r="E5035" s="157" t="s">
        <v>656</v>
      </c>
    </row>
    <row r="5036" spans="1:5" x14ac:dyDescent="0.2">
      <c r="A5036" s="157" t="s">
        <v>610</v>
      </c>
      <c r="B5036" s="159" t="s">
        <v>10567</v>
      </c>
      <c r="C5036" s="157" t="s">
        <v>10568</v>
      </c>
      <c r="D5036" s="157" t="s">
        <v>10559</v>
      </c>
      <c r="E5036" s="157" t="s">
        <v>656</v>
      </c>
    </row>
    <row r="5037" spans="1:5" x14ac:dyDescent="0.2">
      <c r="A5037" s="157" t="s">
        <v>610</v>
      </c>
      <c r="B5037" s="159" t="s">
        <v>10569</v>
      </c>
      <c r="C5037" s="157" t="s">
        <v>10570</v>
      </c>
      <c r="D5037" s="157" t="s">
        <v>10559</v>
      </c>
      <c r="E5037" s="157" t="s">
        <v>656</v>
      </c>
    </row>
    <row r="5038" spans="1:5" x14ac:dyDescent="0.2">
      <c r="A5038" s="157" t="s">
        <v>610</v>
      </c>
      <c r="B5038" s="159" t="s">
        <v>10571</v>
      </c>
      <c r="C5038" s="157" t="s">
        <v>10572</v>
      </c>
      <c r="D5038" s="157" t="s">
        <v>10559</v>
      </c>
      <c r="E5038" s="157" t="s">
        <v>656</v>
      </c>
    </row>
    <row r="5039" spans="1:5" x14ac:dyDescent="0.2">
      <c r="A5039" s="157" t="s">
        <v>610</v>
      </c>
      <c r="B5039" s="159" t="s">
        <v>10573</v>
      </c>
      <c r="C5039" s="157" t="s">
        <v>10574</v>
      </c>
      <c r="D5039" s="157" t="s">
        <v>10559</v>
      </c>
      <c r="E5039" s="157" t="s">
        <v>656</v>
      </c>
    </row>
    <row r="5040" spans="1:5" x14ac:dyDescent="0.2">
      <c r="A5040" s="157" t="s">
        <v>610</v>
      </c>
      <c r="B5040" s="159" t="s">
        <v>10575</v>
      </c>
      <c r="C5040" s="157" t="s">
        <v>10576</v>
      </c>
      <c r="D5040" s="157" t="s">
        <v>10559</v>
      </c>
      <c r="E5040" s="157" t="s">
        <v>656</v>
      </c>
    </row>
    <row r="5041" spans="1:5" x14ac:dyDescent="0.2">
      <c r="A5041" s="157" t="s">
        <v>610</v>
      </c>
      <c r="B5041" s="159" t="s">
        <v>10577</v>
      </c>
      <c r="C5041" s="157" t="s">
        <v>10578</v>
      </c>
      <c r="D5041" s="157" t="s">
        <v>10559</v>
      </c>
      <c r="E5041" s="157" t="s">
        <v>613</v>
      </c>
    </row>
    <row r="5042" spans="1:5" x14ac:dyDescent="0.2">
      <c r="A5042" s="157" t="s">
        <v>610</v>
      </c>
      <c r="B5042" s="159" t="s">
        <v>10579</v>
      </c>
      <c r="C5042" s="157" t="s">
        <v>10580</v>
      </c>
      <c r="D5042" s="157" t="s">
        <v>10559</v>
      </c>
      <c r="E5042" s="157" t="s">
        <v>656</v>
      </c>
    </row>
    <row r="5043" spans="1:5" x14ac:dyDescent="0.2">
      <c r="A5043" s="157" t="s">
        <v>610</v>
      </c>
      <c r="B5043" s="159" t="s">
        <v>10581</v>
      </c>
      <c r="C5043" s="157" t="s">
        <v>10582</v>
      </c>
      <c r="D5043" s="157" t="s">
        <v>10559</v>
      </c>
      <c r="E5043" s="157" t="s">
        <v>613</v>
      </c>
    </row>
    <row r="5044" spans="1:5" x14ac:dyDescent="0.2">
      <c r="A5044" s="157" t="s">
        <v>610</v>
      </c>
      <c r="B5044" s="159" t="s">
        <v>10583</v>
      </c>
      <c r="C5044" s="157" t="s">
        <v>10584</v>
      </c>
      <c r="D5044" s="157" t="s">
        <v>10559</v>
      </c>
      <c r="E5044" s="157" t="s">
        <v>656</v>
      </c>
    </row>
    <row r="5045" spans="1:5" x14ac:dyDescent="0.2">
      <c r="A5045" s="157" t="s">
        <v>610</v>
      </c>
      <c r="B5045" s="159" t="s">
        <v>10585</v>
      </c>
      <c r="C5045" s="157" t="s">
        <v>10586</v>
      </c>
      <c r="D5045" s="157" t="s">
        <v>10559</v>
      </c>
      <c r="E5045" s="157" t="s">
        <v>656</v>
      </c>
    </row>
    <row r="5046" spans="1:5" x14ac:dyDescent="0.2">
      <c r="A5046" s="157" t="s">
        <v>610</v>
      </c>
      <c r="B5046" s="159" t="s">
        <v>10587</v>
      </c>
      <c r="C5046" s="157" t="s">
        <v>10588</v>
      </c>
      <c r="D5046" s="157" t="s">
        <v>10559</v>
      </c>
      <c r="E5046" s="157" t="s">
        <v>656</v>
      </c>
    </row>
    <row r="5047" spans="1:5" x14ac:dyDescent="0.2">
      <c r="A5047" s="157" t="s">
        <v>610</v>
      </c>
      <c r="B5047" s="159" t="s">
        <v>10589</v>
      </c>
      <c r="C5047" s="157" t="s">
        <v>10590</v>
      </c>
      <c r="D5047" s="157" t="s">
        <v>10559</v>
      </c>
      <c r="E5047" s="157" t="s">
        <v>656</v>
      </c>
    </row>
    <row r="5048" spans="1:5" x14ac:dyDescent="0.2">
      <c r="A5048" s="157" t="s">
        <v>610</v>
      </c>
      <c r="B5048" s="159" t="s">
        <v>10591</v>
      </c>
      <c r="C5048" s="157" t="s">
        <v>10592</v>
      </c>
      <c r="D5048" s="157" t="s">
        <v>10593</v>
      </c>
      <c r="E5048" s="157" t="s">
        <v>656</v>
      </c>
    </row>
    <row r="5049" spans="1:5" x14ac:dyDescent="0.2">
      <c r="A5049" s="157" t="s">
        <v>610</v>
      </c>
      <c r="B5049" s="159" t="s">
        <v>10594</v>
      </c>
      <c r="C5049" s="157" t="s">
        <v>10595</v>
      </c>
      <c r="D5049" s="157" t="s">
        <v>10593</v>
      </c>
      <c r="E5049" s="157" t="s">
        <v>656</v>
      </c>
    </row>
    <row r="5050" spans="1:5" x14ac:dyDescent="0.2">
      <c r="A5050" s="157" t="s">
        <v>610</v>
      </c>
      <c r="B5050" s="159" t="s">
        <v>10596</v>
      </c>
      <c r="C5050" s="157" t="s">
        <v>10597</v>
      </c>
      <c r="D5050" s="157" t="s">
        <v>10593</v>
      </c>
      <c r="E5050" s="157" t="s">
        <v>656</v>
      </c>
    </row>
    <row r="5051" spans="1:5" x14ac:dyDescent="0.2">
      <c r="A5051" s="157" t="s">
        <v>610</v>
      </c>
      <c r="B5051" s="159" t="s">
        <v>10598</v>
      </c>
      <c r="C5051" s="157" t="s">
        <v>10599</v>
      </c>
      <c r="D5051" s="157" t="s">
        <v>10593</v>
      </c>
      <c r="E5051" s="157" t="s">
        <v>656</v>
      </c>
    </row>
    <row r="5052" spans="1:5" x14ac:dyDescent="0.2">
      <c r="A5052" s="157" t="s">
        <v>610</v>
      </c>
      <c r="B5052" s="159" t="s">
        <v>10600</v>
      </c>
      <c r="C5052" s="157" t="s">
        <v>10601</v>
      </c>
      <c r="D5052" s="157" t="s">
        <v>10593</v>
      </c>
      <c r="E5052" s="157" t="s">
        <v>656</v>
      </c>
    </row>
    <row r="5053" spans="1:5" x14ac:dyDescent="0.2">
      <c r="A5053" s="157" t="s">
        <v>610</v>
      </c>
      <c r="B5053" s="159" t="s">
        <v>10602</v>
      </c>
      <c r="C5053" s="157" t="s">
        <v>10603</v>
      </c>
      <c r="D5053" s="157" t="s">
        <v>10593</v>
      </c>
      <c r="E5053" s="157" t="s">
        <v>656</v>
      </c>
    </row>
    <row r="5054" spans="1:5" x14ac:dyDescent="0.2">
      <c r="A5054" s="157" t="s">
        <v>610</v>
      </c>
      <c r="B5054" s="159" t="s">
        <v>10604</v>
      </c>
      <c r="C5054" s="157" t="s">
        <v>10605</v>
      </c>
      <c r="D5054" s="157" t="s">
        <v>10593</v>
      </c>
      <c r="E5054" s="157" t="s">
        <v>656</v>
      </c>
    </row>
    <row r="5055" spans="1:5" x14ac:dyDescent="0.2">
      <c r="A5055" s="157" t="s">
        <v>610</v>
      </c>
      <c r="B5055" s="159" t="s">
        <v>10606</v>
      </c>
      <c r="C5055" s="157" t="s">
        <v>10607</v>
      </c>
      <c r="D5055" s="157" t="s">
        <v>10593</v>
      </c>
      <c r="E5055" s="157" t="s">
        <v>656</v>
      </c>
    </row>
    <row r="5056" spans="1:5" x14ac:dyDescent="0.2">
      <c r="A5056" s="157" t="s">
        <v>610</v>
      </c>
      <c r="B5056" s="159" t="s">
        <v>10608</v>
      </c>
      <c r="C5056" s="157" t="s">
        <v>10609</v>
      </c>
      <c r="D5056" s="157" t="s">
        <v>10593</v>
      </c>
      <c r="E5056" s="157" t="s">
        <v>656</v>
      </c>
    </row>
    <row r="5057" spans="1:5" x14ac:dyDescent="0.2">
      <c r="A5057" s="157" t="s">
        <v>610</v>
      </c>
      <c r="B5057" s="159" t="s">
        <v>10610</v>
      </c>
      <c r="C5057" s="157" t="s">
        <v>10611</v>
      </c>
      <c r="D5057" s="157" t="s">
        <v>10593</v>
      </c>
      <c r="E5057" s="157" t="s">
        <v>656</v>
      </c>
    </row>
    <row r="5058" spans="1:5" x14ac:dyDescent="0.2">
      <c r="A5058" s="157" t="s">
        <v>610</v>
      </c>
      <c r="B5058" s="159" t="s">
        <v>10612</v>
      </c>
      <c r="C5058" s="157" t="s">
        <v>10613</v>
      </c>
      <c r="D5058" s="157" t="s">
        <v>10593</v>
      </c>
      <c r="E5058" s="157" t="s">
        <v>656</v>
      </c>
    </row>
    <row r="5059" spans="1:5" x14ac:dyDescent="0.2">
      <c r="A5059" s="157" t="s">
        <v>610</v>
      </c>
      <c r="B5059" s="159" t="s">
        <v>10614</v>
      </c>
      <c r="C5059" s="157" t="s">
        <v>10615</v>
      </c>
      <c r="D5059" s="157" t="s">
        <v>10593</v>
      </c>
      <c r="E5059" s="157" t="s">
        <v>656</v>
      </c>
    </row>
    <row r="5060" spans="1:5" x14ac:dyDescent="0.2">
      <c r="A5060" s="157" t="s">
        <v>610</v>
      </c>
      <c r="B5060" s="159" t="s">
        <v>10616</v>
      </c>
      <c r="C5060" s="157" t="s">
        <v>685</v>
      </c>
      <c r="D5060" s="157" t="s">
        <v>10617</v>
      </c>
      <c r="E5060" s="157" t="s">
        <v>656</v>
      </c>
    </row>
    <row r="5061" spans="1:5" x14ac:dyDescent="0.2">
      <c r="A5061" s="157" t="s">
        <v>610</v>
      </c>
      <c r="B5061" s="159" t="s">
        <v>10618</v>
      </c>
      <c r="C5061" s="157" t="s">
        <v>10619</v>
      </c>
      <c r="D5061" s="157" t="s">
        <v>10620</v>
      </c>
      <c r="E5061" s="157" t="s">
        <v>656</v>
      </c>
    </row>
    <row r="5062" spans="1:5" x14ac:dyDescent="0.2">
      <c r="A5062" s="157" t="s">
        <v>610</v>
      </c>
      <c r="B5062" s="159" t="s">
        <v>10621</v>
      </c>
      <c r="C5062" s="157" t="s">
        <v>10622</v>
      </c>
      <c r="D5062" s="157" t="s">
        <v>10620</v>
      </c>
      <c r="E5062" s="157" t="s">
        <v>656</v>
      </c>
    </row>
    <row r="5063" spans="1:5" x14ac:dyDescent="0.2">
      <c r="A5063" s="157" t="s">
        <v>610</v>
      </c>
      <c r="B5063" s="159" t="s">
        <v>10623</v>
      </c>
      <c r="C5063" s="157" t="s">
        <v>10624</v>
      </c>
      <c r="D5063" s="157" t="s">
        <v>10620</v>
      </c>
      <c r="E5063" s="157" t="s">
        <v>656</v>
      </c>
    </row>
    <row r="5064" spans="1:5" x14ac:dyDescent="0.2">
      <c r="A5064" s="157" t="s">
        <v>610</v>
      </c>
      <c r="B5064" s="159" t="s">
        <v>10625</v>
      </c>
      <c r="C5064" s="157" t="s">
        <v>10626</v>
      </c>
      <c r="D5064" s="157" t="s">
        <v>10620</v>
      </c>
      <c r="E5064" s="157" t="s">
        <v>613</v>
      </c>
    </row>
    <row r="5065" spans="1:5" x14ac:dyDescent="0.2">
      <c r="A5065" s="157" t="s">
        <v>610</v>
      </c>
      <c r="B5065" s="159" t="s">
        <v>10627</v>
      </c>
      <c r="C5065" s="157" t="s">
        <v>10628</v>
      </c>
      <c r="D5065" s="157" t="s">
        <v>10620</v>
      </c>
      <c r="E5065" s="157" t="s">
        <v>656</v>
      </c>
    </row>
    <row r="5066" spans="1:5" x14ac:dyDescent="0.2">
      <c r="A5066" s="157" t="s">
        <v>610</v>
      </c>
      <c r="B5066" s="159" t="s">
        <v>10629</v>
      </c>
      <c r="C5066" s="157" t="s">
        <v>10630</v>
      </c>
      <c r="D5066" s="157" t="s">
        <v>10620</v>
      </c>
      <c r="E5066" s="157" t="s">
        <v>656</v>
      </c>
    </row>
    <row r="5067" spans="1:5" x14ac:dyDescent="0.2">
      <c r="A5067" s="157" t="s">
        <v>610</v>
      </c>
      <c r="B5067" s="159" t="s">
        <v>10631</v>
      </c>
      <c r="C5067" s="157" t="s">
        <v>10632</v>
      </c>
      <c r="D5067" s="157" t="s">
        <v>10620</v>
      </c>
      <c r="E5067" s="157" t="s">
        <v>656</v>
      </c>
    </row>
    <row r="5068" spans="1:5" x14ac:dyDescent="0.2">
      <c r="A5068" s="157" t="s">
        <v>610</v>
      </c>
      <c r="B5068" s="159" t="s">
        <v>10633</v>
      </c>
      <c r="C5068" s="157" t="s">
        <v>680</v>
      </c>
      <c r="D5068" s="157" t="s">
        <v>10620</v>
      </c>
      <c r="E5068" s="157" t="s">
        <v>656</v>
      </c>
    </row>
    <row r="5069" spans="1:5" x14ac:dyDescent="0.2">
      <c r="A5069" s="157" t="s">
        <v>610</v>
      </c>
      <c r="B5069" s="159" t="s">
        <v>10634</v>
      </c>
      <c r="C5069" s="157" t="s">
        <v>683</v>
      </c>
      <c r="D5069" s="157" t="s">
        <v>10620</v>
      </c>
      <c r="E5069" s="157" t="s">
        <v>656</v>
      </c>
    </row>
    <row r="5070" spans="1:5" x14ac:dyDescent="0.2">
      <c r="A5070" s="157" t="s">
        <v>610</v>
      </c>
      <c r="B5070" s="159" t="s">
        <v>10635</v>
      </c>
      <c r="C5070" s="157" t="s">
        <v>10636</v>
      </c>
      <c r="D5070" s="157" t="s">
        <v>10637</v>
      </c>
      <c r="E5070" s="157" t="s">
        <v>613</v>
      </c>
    </row>
    <row r="5071" spans="1:5" x14ac:dyDescent="0.2">
      <c r="A5071" s="157" t="s">
        <v>610</v>
      </c>
      <c r="B5071" s="159" t="s">
        <v>10638</v>
      </c>
      <c r="C5071" s="157" t="s">
        <v>10639</v>
      </c>
      <c r="D5071" s="157" t="s">
        <v>10640</v>
      </c>
      <c r="E5071" s="157" t="s">
        <v>656</v>
      </c>
    </row>
    <row r="5072" spans="1:5" x14ac:dyDescent="0.2">
      <c r="A5072" s="157" t="s">
        <v>610</v>
      </c>
      <c r="B5072" s="159" t="s">
        <v>10641</v>
      </c>
      <c r="C5072" s="157" t="s">
        <v>10642</v>
      </c>
      <c r="D5072" s="157" t="s">
        <v>10643</v>
      </c>
      <c r="E5072" s="157" t="s">
        <v>656</v>
      </c>
    </row>
    <row r="5073" spans="1:5" x14ac:dyDescent="0.2">
      <c r="A5073" s="157" t="s">
        <v>610</v>
      </c>
      <c r="B5073" s="159" t="s">
        <v>10644</v>
      </c>
      <c r="C5073" s="157" t="s">
        <v>10645</v>
      </c>
      <c r="D5073" s="157" t="s">
        <v>10646</v>
      </c>
      <c r="E5073" s="157" t="s">
        <v>656</v>
      </c>
    </row>
    <row r="5074" spans="1:5" x14ac:dyDescent="0.2">
      <c r="A5074" s="157" t="s">
        <v>610</v>
      </c>
      <c r="B5074" s="159" t="s">
        <v>10647</v>
      </c>
      <c r="C5074" s="157" t="s">
        <v>687</v>
      </c>
      <c r="D5074" s="157" t="s">
        <v>10648</v>
      </c>
      <c r="E5074" s="157" t="s">
        <v>656</v>
      </c>
    </row>
    <row r="5075" spans="1:5" x14ac:dyDescent="0.2">
      <c r="A5075" s="157" t="s">
        <v>610</v>
      </c>
      <c r="B5075" s="159" t="s">
        <v>10649</v>
      </c>
      <c r="C5075" s="157" t="s">
        <v>739</v>
      </c>
      <c r="D5075" s="157" t="s">
        <v>10648</v>
      </c>
      <c r="E5075" s="157" t="s">
        <v>656</v>
      </c>
    </row>
    <row r="5076" spans="1:5" x14ac:dyDescent="0.2">
      <c r="A5076" s="157" t="s">
        <v>610</v>
      </c>
      <c r="B5076" s="159" t="s">
        <v>10650</v>
      </c>
      <c r="C5076" s="157" t="s">
        <v>690</v>
      </c>
      <c r="D5076" s="157" t="s">
        <v>10651</v>
      </c>
      <c r="E5076" s="157" t="s">
        <v>656</v>
      </c>
    </row>
    <row r="5077" spans="1:5" x14ac:dyDescent="0.2">
      <c r="A5077" s="157" t="s">
        <v>610</v>
      </c>
      <c r="B5077" s="159" t="s">
        <v>10652</v>
      </c>
      <c r="C5077" s="157" t="s">
        <v>693</v>
      </c>
      <c r="D5077" s="157" t="s">
        <v>10651</v>
      </c>
      <c r="E5077" s="157" t="s">
        <v>656</v>
      </c>
    </row>
    <row r="5078" spans="1:5" x14ac:dyDescent="0.2">
      <c r="A5078" s="157" t="s">
        <v>610</v>
      </c>
      <c r="B5078" s="159" t="s">
        <v>10653</v>
      </c>
      <c r="C5078" s="157" t="s">
        <v>10654</v>
      </c>
      <c r="D5078" s="157" t="s">
        <v>266</v>
      </c>
      <c r="E5078" s="157" t="s">
        <v>656</v>
      </c>
    </row>
    <row r="5079" spans="1:5" x14ac:dyDescent="0.2">
      <c r="A5079" s="157" t="s">
        <v>610</v>
      </c>
      <c r="B5079" s="159" t="s">
        <v>10655</v>
      </c>
      <c r="C5079" s="157" t="s">
        <v>10656</v>
      </c>
      <c r="D5079" s="157" t="s">
        <v>10657</v>
      </c>
      <c r="E5079" s="157" t="s">
        <v>656</v>
      </c>
    </row>
    <row r="5080" spans="1:5" x14ac:dyDescent="0.2">
      <c r="A5080" s="157" t="s">
        <v>610</v>
      </c>
      <c r="B5080" s="159" t="s">
        <v>10658</v>
      </c>
      <c r="C5080" s="157" t="s">
        <v>10659</v>
      </c>
      <c r="D5080" s="157" t="s">
        <v>10657</v>
      </c>
      <c r="E5080" s="157" t="s">
        <v>656</v>
      </c>
    </row>
    <row r="5081" spans="1:5" x14ac:dyDescent="0.2">
      <c r="A5081" s="157" t="s">
        <v>610</v>
      </c>
      <c r="B5081" s="159" t="s">
        <v>10660</v>
      </c>
      <c r="C5081" s="157" t="s">
        <v>10661</v>
      </c>
      <c r="D5081" s="157" t="s">
        <v>10657</v>
      </c>
      <c r="E5081" s="157" t="s">
        <v>656</v>
      </c>
    </row>
    <row r="5082" spans="1:5" x14ac:dyDescent="0.2">
      <c r="A5082" s="157" t="s">
        <v>610</v>
      </c>
      <c r="B5082" s="159" t="s">
        <v>10662</v>
      </c>
      <c r="C5082" s="157" t="s">
        <v>10663</v>
      </c>
      <c r="D5082" s="157" t="s">
        <v>10657</v>
      </c>
      <c r="E5082" s="157" t="s">
        <v>656</v>
      </c>
    </row>
    <row r="5083" spans="1:5" x14ac:dyDescent="0.2">
      <c r="A5083" s="157" t="s">
        <v>610</v>
      </c>
      <c r="B5083" s="159" t="s">
        <v>10664</v>
      </c>
      <c r="C5083" s="157" t="s">
        <v>10665</v>
      </c>
      <c r="D5083" s="157" t="s">
        <v>10666</v>
      </c>
      <c r="E5083" s="157" t="s">
        <v>656</v>
      </c>
    </row>
    <row r="5084" spans="1:5" x14ac:dyDescent="0.2">
      <c r="A5084" s="157" t="s">
        <v>610</v>
      </c>
      <c r="B5084" s="159" t="s">
        <v>10667</v>
      </c>
      <c r="C5084" s="157" t="s">
        <v>10668</v>
      </c>
      <c r="D5084" s="157" t="s">
        <v>10666</v>
      </c>
      <c r="E5084" s="157" t="s">
        <v>656</v>
      </c>
    </row>
    <row r="5085" spans="1:5" x14ac:dyDescent="0.2">
      <c r="A5085" s="157" t="s">
        <v>610</v>
      </c>
      <c r="B5085" s="159" t="s">
        <v>10669</v>
      </c>
      <c r="C5085" s="157" t="s">
        <v>10670</v>
      </c>
      <c r="D5085" s="157" t="s">
        <v>10666</v>
      </c>
      <c r="E5085" s="157" t="s">
        <v>656</v>
      </c>
    </row>
    <row r="5086" spans="1:5" x14ac:dyDescent="0.2">
      <c r="A5086" s="157" t="s">
        <v>610</v>
      </c>
      <c r="B5086" s="159" t="s">
        <v>10671</v>
      </c>
      <c r="C5086" s="157" t="s">
        <v>10672</v>
      </c>
      <c r="D5086" s="157" t="s">
        <v>10666</v>
      </c>
      <c r="E5086" s="157" t="s">
        <v>656</v>
      </c>
    </row>
    <row r="5087" spans="1:5" x14ac:dyDescent="0.2">
      <c r="A5087" s="157" t="s">
        <v>610</v>
      </c>
      <c r="B5087" s="159" t="s">
        <v>10673</v>
      </c>
      <c r="C5087" s="157" t="s">
        <v>10674</v>
      </c>
      <c r="D5087" s="157" t="s">
        <v>10666</v>
      </c>
      <c r="E5087" s="157" t="s">
        <v>656</v>
      </c>
    </row>
    <row r="5088" spans="1:5" x14ac:dyDescent="0.2">
      <c r="A5088" s="157" t="s">
        <v>610</v>
      </c>
      <c r="B5088" s="159" t="s">
        <v>10675</v>
      </c>
      <c r="C5088" s="157" t="s">
        <v>10676</v>
      </c>
      <c r="D5088" s="157" t="s">
        <v>10666</v>
      </c>
      <c r="E5088" s="157" t="s">
        <v>656</v>
      </c>
    </row>
    <row r="5089" spans="1:5" x14ac:dyDescent="0.2">
      <c r="A5089" s="157" t="s">
        <v>610</v>
      </c>
      <c r="B5089" s="159" t="s">
        <v>10677</v>
      </c>
      <c r="C5089" s="157" t="s">
        <v>10678</v>
      </c>
      <c r="D5089" s="157" t="s">
        <v>10666</v>
      </c>
      <c r="E5089" s="157" t="s">
        <v>656</v>
      </c>
    </row>
    <row r="5090" spans="1:5" x14ac:dyDescent="0.2">
      <c r="A5090" s="157" t="s">
        <v>610</v>
      </c>
      <c r="B5090" s="159" t="s">
        <v>10679</v>
      </c>
      <c r="C5090" s="157" t="s">
        <v>10680</v>
      </c>
      <c r="D5090" s="157" t="s">
        <v>10666</v>
      </c>
      <c r="E5090" s="157" t="s">
        <v>656</v>
      </c>
    </row>
    <row r="5091" spans="1:5" x14ac:dyDescent="0.2">
      <c r="A5091" s="157" t="s">
        <v>610</v>
      </c>
      <c r="B5091" s="159" t="s">
        <v>10681</v>
      </c>
      <c r="C5091" s="157" t="s">
        <v>10682</v>
      </c>
      <c r="D5091" s="157" t="s">
        <v>10666</v>
      </c>
      <c r="E5091" s="157" t="s">
        <v>656</v>
      </c>
    </row>
    <row r="5092" spans="1:5" x14ac:dyDescent="0.2">
      <c r="A5092" s="157" t="s">
        <v>610</v>
      </c>
      <c r="B5092" s="159" t="s">
        <v>10683</v>
      </c>
      <c r="C5092" s="157" t="s">
        <v>10684</v>
      </c>
      <c r="D5092" s="157" t="s">
        <v>10666</v>
      </c>
      <c r="E5092" s="157" t="s">
        <v>656</v>
      </c>
    </row>
    <row r="5093" spans="1:5" x14ac:dyDescent="0.2">
      <c r="A5093" s="157" t="s">
        <v>610</v>
      </c>
      <c r="B5093" s="159" t="s">
        <v>10685</v>
      </c>
      <c r="C5093" s="157" t="s">
        <v>10686</v>
      </c>
      <c r="D5093" s="157" t="s">
        <v>10666</v>
      </c>
      <c r="E5093" s="157" t="s">
        <v>656</v>
      </c>
    </row>
    <row r="5094" spans="1:5" x14ac:dyDescent="0.2">
      <c r="A5094" s="157" t="s">
        <v>610</v>
      </c>
      <c r="B5094" s="159" t="s">
        <v>10687</v>
      </c>
      <c r="C5094" s="157" t="s">
        <v>10688</v>
      </c>
      <c r="D5094" s="157" t="s">
        <v>10666</v>
      </c>
      <c r="E5094" s="157" t="s">
        <v>656</v>
      </c>
    </row>
    <row r="5095" spans="1:5" x14ac:dyDescent="0.2">
      <c r="A5095" s="157" t="s">
        <v>610</v>
      </c>
      <c r="B5095" s="159" t="s">
        <v>10689</v>
      </c>
      <c r="C5095" s="157" t="s">
        <v>10690</v>
      </c>
      <c r="D5095" s="157" t="s">
        <v>10666</v>
      </c>
      <c r="E5095" s="157" t="s">
        <v>656</v>
      </c>
    </row>
    <row r="5096" spans="1:5" x14ac:dyDescent="0.2">
      <c r="A5096" s="157" t="s">
        <v>610</v>
      </c>
      <c r="B5096" s="159" t="s">
        <v>10691</v>
      </c>
      <c r="C5096" s="157" t="s">
        <v>10692</v>
      </c>
      <c r="D5096" s="157" t="s">
        <v>10666</v>
      </c>
      <c r="E5096" s="157" t="s">
        <v>656</v>
      </c>
    </row>
    <row r="5097" spans="1:5" x14ac:dyDescent="0.2">
      <c r="A5097" s="157" t="s">
        <v>610</v>
      </c>
      <c r="B5097" s="159" t="s">
        <v>10693</v>
      </c>
      <c r="C5097" s="157" t="s">
        <v>10694</v>
      </c>
      <c r="D5097" s="157" t="s">
        <v>10666</v>
      </c>
      <c r="E5097" s="157" t="s">
        <v>656</v>
      </c>
    </row>
    <row r="5098" spans="1:5" x14ac:dyDescent="0.2">
      <c r="A5098" s="157" t="s">
        <v>610</v>
      </c>
      <c r="B5098" s="159" t="s">
        <v>10695</v>
      </c>
      <c r="C5098" s="157" t="s">
        <v>10696</v>
      </c>
      <c r="D5098" s="157" t="s">
        <v>10666</v>
      </c>
      <c r="E5098" s="157" t="s">
        <v>656</v>
      </c>
    </row>
    <row r="5099" spans="1:5" x14ac:dyDescent="0.2">
      <c r="A5099" s="157" t="s">
        <v>610</v>
      </c>
      <c r="B5099" s="159" t="s">
        <v>10697</v>
      </c>
      <c r="C5099" s="157" t="s">
        <v>10698</v>
      </c>
      <c r="D5099" s="157" t="s">
        <v>10666</v>
      </c>
      <c r="E5099" s="157" t="s">
        <v>613</v>
      </c>
    </row>
    <row r="5100" spans="1:5" x14ac:dyDescent="0.2">
      <c r="A5100" s="157" t="s">
        <v>610</v>
      </c>
      <c r="B5100" s="159" t="s">
        <v>10699</v>
      </c>
      <c r="C5100" s="157" t="s">
        <v>10700</v>
      </c>
      <c r="D5100" s="157" t="s">
        <v>10666</v>
      </c>
      <c r="E5100" s="157" t="s">
        <v>656</v>
      </c>
    </row>
    <row r="5101" spans="1:5" x14ac:dyDescent="0.2">
      <c r="A5101" s="157" t="s">
        <v>610</v>
      </c>
      <c r="B5101" s="159" t="s">
        <v>10701</v>
      </c>
      <c r="C5101" s="157" t="s">
        <v>10702</v>
      </c>
      <c r="D5101" s="157" t="s">
        <v>10666</v>
      </c>
      <c r="E5101" s="157" t="s">
        <v>656</v>
      </c>
    </row>
    <row r="5102" spans="1:5" x14ac:dyDescent="0.2">
      <c r="A5102" s="157" t="s">
        <v>610</v>
      </c>
      <c r="B5102" s="159" t="s">
        <v>10703</v>
      </c>
      <c r="C5102" s="157" t="s">
        <v>10704</v>
      </c>
      <c r="D5102" s="157" t="s">
        <v>10666</v>
      </c>
      <c r="E5102" s="157" t="s">
        <v>656</v>
      </c>
    </row>
    <row r="5103" spans="1:5" x14ac:dyDescent="0.2">
      <c r="A5103" s="157" t="s">
        <v>610</v>
      </c>
      <c r="B5103" s="159" t="s">
        <v>10705</v>
      </c>
      <c r="C5103" s="157" t="s">
        <v>10706</v>
      </c>
      <c r="D5103" s="157" t="s">
        <v>10666</v>
      </c>
      <c r="E5103" s="157" t="s">
        <v>656</v>
      </c>
    </row>
    <row r="5104" spans="1:5" x14ac:dyDescent="0.2">
      <c r="A5104" s="157" t="s">
        <v>610</v>
      </c>
      <c r="B5104" s="159" t="s">
        <v>10707</v>
      </c>
      <c r="C5104" s="157" t="s">
        <v>10708</v>
      </c>
      <c r="D5104" s="157" t="s">
        <v>10666</v>
      </c>
      <c r="E5104" s="157" t="s">
        <v>656</v>
      </c>
    </row>
    <row r="5105" spans="1:5" x14ac:dyDescent="0.2">
      <c r="A5105" s="157" t="s">
        <v>610</v>
      </c>
      <c r="B5105" s="159" t="s">
        <v>10709</v>
      </c>
      <c r="C5105" s="157" t="s">
        <v>10710</v>
      </c>
      <c r="D5105" s="157" t="s">
        <v>10666</v>
      </c>
      <c r="E5105" s="157" t="s">
        <v>656</v>
      </c>
    </row>
    <row r="5106" spans="1:5" x14ac:dyDescent="0.2">
      <c r="A5106" s="157" t="s">
        <v>610</v>
      </c>
      <c r="B5106" s="159" t="s">
        <v>10711</v>
      </c>
      <c r="C5106" s="157" t="s">
        <v>10712</v>
      </c>
      <c r="D5106" s="157" t="s">
        <v>10666</v>
      </c>
      <c r="E5106" s="157" t="s">
        <v>656</v>
      </c>
    </row>
    <row r="5107" spans="1:5" x14ac:dyDescent="0.2">
      <c r="A5107" s="157" t="s">
        <v>610</v>
      </c>
      <c r="B5107" s="159" t="s">
        <v>10713</v>
      </c>
      <c r="C5107" s="157" t="s">
        <v>10714</v>
      </c>
      <c r="D5107" s="157" t="s">
        <v>10666</v>
      </c>
      <c r="E5107" s="157" t="s">
        <v>656</v>
      </c>
    </row>
    <row r="5108" spans="1:5" x14ac:dyDescent="0.2">
      <c r="A5108" s="157" t="s">
        <v>610</v>
      </c>
      <c r="B5108" s="159" t="s">
        <v>10715</v>
      </c>
      <c r="C5108" s="157" t="s">
        <v>10716</v>
      </c>
      <c r="D5108" s="157" t="s">
        <v>10666</v>
      </c>
      <c r="E5108" s="157" t="s">
        <v>656</v>
      </c>
    </row>
    <row r="5109" spans="1:5" x14ac:dyDescent="0.2">
      <c r="A5109" s="157" t="s">
        <v>610</v>
      </c>
      <c r="B5109" s="159" t="s">
        <v>10717</v>
      </c>
      <c r="C5109" s="157" t="s">
        <v>10718</v>
      </c>
      <c r="D5109" s="157" t="s">
        <v>10666</v>
      </c>
      <c r="E5109" s="157" t="s">
        <v>656</v>
      </c>
    </row>
    <row r="5110" spans="1:5" x14ac:dyDescent="0.2">
      <c r="A5110" s="157" t="s">
        <v>610</v>
      </c>
      <c r="B5110" s="159" t="s">
        <v>10719</v>
      </c>
      <c r="C5110" s="157" t="s">
        <v>685</v>
      </c>
      <c r="D5110" s="157" t="s">
        <v>10720</v>
      </c>
      <c r="E5110" s="157" t="s">
        <v>656</v>
      </c>
    </row>
    <row r="5111" spans="1:5" x14ac:dyDescent="0.2">
      <c r="A5111" s="157" t="s">
        <v>610</v>
      </c>
      <c r="B5111" s="159" t="s">
        <v>10721</v>
      </c>
      <c r="C5111" s="157" t="s">
        <v>10184</v>
      </c>
      <c r="D5111" s="157" t="s">
        <v>10722</v>
      </c>
      <c r="E5111" s="157" t="s">
        <v>656</v>
      </c>
    </row>
    <row r="5112" spans="1:5" x14ac:dyDescent="0.2">
      <c r="A5112" s="157" t="s">
        <v>610</v>
      </c>
      <c r="B5112" s="159" t="s">
        <v>10723</v>
      </c>
      <c r="C5112" s="157" t="s">
        <v>10724</v>
      </c>
      <c r="D5112" s="157" t="s">
        <v>10722</v>
      </c>
      <c r="E5112" s="157" t="s">
        <v>656</v>
      </c>
    </row>
    <row r="5113" spans="1:5" x14ac:dyDescent="0.2">
      <c r="A5113" s="157" t="s">
        <v>610</v>
      </c>
      <c r="B5113" s="159" t="s">
        <v>10725</v>
      </c>
      <c r="C5113" s="157" t="s">
        <v>10726</v>
      </c>
      <c r="D5113" s="157" t="s">
        <v>10722</v>
      </c>
      <c r="E5113" s="157" t="s">
        <v>656</v>
      </c>
    </row>
    <row r="5114" spans="1:5" x14ac:dyDescent="0.2">
      <c r="A5114" s="157" t="s">
        <v>610</v>
      </c>
      <c r="B5114" s="159" t="s">
        <v>10727</v>
      </c>
      <c r="C5114" s="157" t="s">
        <v>10728</v>
      </c>
      <c r="D5114" s="157" t="s">
        <v>10722</v>
      </c>
      <c r="E5114" s="157" t="s">
        <v>656</v>
      </c>
    </row>
    <row r="5115" spans="1:5" x14ac:dyDescent="0.2">
      <c r="A5115" s="157" t="s">
        <v>610</v>
      </c>
      <c r="B5115" s="159" t="s">
        <v>10729</v>
      </c>
      <c r="C5115" s="157" t="s">
        <v>10730</v>
      </c>
      <c r="D5115" s="157" t="s">
        <v>10722</v>
      </c>
      <c r="E5115" s="157" t="s">
        <v>656</v>
      </c>
    </row>
    <row r="5116" spans="1:5" x14ac:dyDescent="0.2">
      <c r="A5116" s="157" t="s">
        <v>610</v>
      </c>
      <c r="B5116" s="159" t="s">
        <v>10731</v>
      </c>
      <c r="C5116" s="157" t="s">
        <v>10732</v>
      </c>
      <c r="D5116" s="157" t="s">
        <v>10722</v>
      </c>
      <c r="E5116" s="157" t="s">
        <v>656</v>
      </c>
    </row>
    <row r="5117" spans="1:5" x14ac:dyDescent="0.2">
      <c r="A5117" s="157" t="s">
        <v>610</v>
      </c>
      <c r="B5117" s="159" t="s">
        <v>10733</v>
      </c>
      <c r="C5117" s="157" t="s">
        <v>10734</v>
      </c>
      <c r="D5117" s="157" t="s">
        <v>10722</v>
      </c>
      <c r="E5117" s="157" t="s">
        <v>656</v>
      </c>
    </row>
    <row r="5118" spans="1:5" x14ac:dyDescent="0.2">
      <c r="A5118" s="157" t="s">
        <v>610</v>
      </c>
      <c r="B5118" s="159" t="s">
        <v>10735</v>
      </c>
      <c r="C5118" s="157" t="s">
        <v>10736</v>
      </c>
      <c r="D5118" s="157" t="s">
        <v>10722</v>
      </c>
      <c r="E5118" s="157" t="s">
        <v>613</v>
      </c>
    </row>
    <row r="5119" spans="1:5" x14ac:dyDescent="0.2">
      <c r="A5119" s="157" t="s">
        <v>610</v>
      </c>
      <c r="B5119" s="159" t="s">
        <v>10737</v>
      </c>
      <c r="C5119" s="157" t="s">
        <v>10738</v>
      </c>
      <c r="D5119" s="157" t="s">
        <v>10722</v>
      </c>
      <c r="E5119" s="157" t="s">
        <v>656</v>
      </c>
    </row>
    <row r="5120" spans="1:5" x14ac:dyDescent="0.2">
      <c r="A5120" s="157" t="s">
        <v>610</v>
      </c>
      <c r="B5120" s="159" t="s">
        <v>10739</v>
      </c>
      <c r="C5120" s="157" t="s">
        <v>10740</v>
      </c>
      <c r="D5120" s="157" t="s">
        <v>10722</v>
      </c>
      <c r="E5120" s="157" t="s">
        <v>656</v>
      </c>
    </row>
    <row r="5121" spans="1:5" x14ac:dyDescent="0.2">
      <c r="A5121" s="157" t="s">
        <v>610</v>
      </c>
      <c r="B5121" s="159" t="s">
        <v>10741</v>
      </c>
      <c r="C5121" s="157" t="s">
        <v>10742</v>
      </c>
      <c r="D5121" s="157" t="s">
        <v>10722</v>
      </c>
      <c r="E5121" s="157" t="s">
        <v>656</v>
      </c>
    </row>
    <row r="5122" spans="1:5" x14ac:dyDescent="0.2">
      <c r="A5122" s="157" t="s">
        <v>610</v>
      </c>
      <c r="B5122" s="159" t="s">
        <v>10743</v>
      </c>
      <c r="C5122" s="157" t="s">
        <v>10744</v>
      </c>
      <c r="D5122" s="157" t="s">
        <v>10722</v>
      </c>
      <c r="E5122" s="157" t="s">
        <v>656</v>
      </c>
    </row>
    <row r="5123" spans="1:5" x14ac:dyDescent="0.2">
      <c r="A5123" s="157" t="s">
        <v>610</v>
      </c>
      <c r="B5123" s="159" t="s">
        <v>10745</v>
      </c>
      <c r="C5123" s="157" t="s">
        <v>680</v>
      </c>
      <c r="D5123" s="157" t="s">
        <v>10722</v>
      </c>
      <c r="E5123" s="157" t="s">
        <v>656</v>
      </c>
    </row>
    <row r="5124" spans="1:5" x14ac:dyDescent="0.2">
      <c r="A5124" s="157" t="s">
        <v>610</v>
      </c>
      <c r="B5124" s="159" t="s">
        <v>10746</v>
      </c>
      <c r="C5124" s="157" t="s">
        <v>683</v>
      </c>
      <c r="D5124" s="157" t="s">
        <v>10722</v>
      </c>
      <c r="E5124" s="157" t="s">
        <v>656</v>
      </c>
    </row>
    <row r="5125" spans="1:5" x14ac:dyDescent="0.2">
      <c r="A5125" s="157" t="s">
        <v>610</v>
      </c>
      <c r="B5125" s="159" t="s">
        <v>10747</v>
      </c>
      <c r="C5125" s="157" t="s">
        <v>10748</v>
      </c>
      <c r="D5125" s="157" t="s">
        <v>10749</v>
      </c>
      <c r="E5125" s="157" t="s">
        <v>656</v>
      </c>
    </row>
    <row r="5126" spans="1:5" x14ac:dyDescent="0.2">
      <c r="A5126" s="157" t="s">
        <v>610</v>
      </c>
      <c r="B5126" s="159" t="s">
        <v>10750</v>
      </c>
      <c r="C5126" s="157" t="s">
        <v>10751</v>
      </c>
      <c r="D5126" s="157" t="s">
        <v>10749</v>
      </c>
      <c r="E5126" s="157" t="s">
        <v>656</v>
      </c>
    </row>
    <row r="5127" spans="1:5" x14ac:dyDescent="0.2">
      <c r="A5127" s="157" t="s">
        <v>610</v>
      </c>
      <c r="B5127" s="159" t="s">
        <v>10752</v>
      </c>
      <c r="C5127" s="157" t="s">
        <v>10753</v>
      </c>
      <c r="D5127" s="157" t="s">
        <v>10749</v>
      </c>
      <c r="E5127" s="157" t="s">
        <v>656</v>
      </c>
    </row>
    <row r="5128" spans="1:5" x14ac:dyDescent="0.2">
      <c r="A5128" s="157" t="s">
        <v>610</v>
      </c>
      <c r="B5128" s="159" t="s">
        <v>10754</v>
      </c>
      <c r="C5128" s="157" t="s">
        <v>10755</v>
      </c>
      <c r="D5128" s="157" t="s">
        <v>10749</v>
      </c>
      <c r="E5128" s="157" t="s">
        <v>656</v>
      </c>
    </row>
    <row r="5129" spans="1:5" x14ac:dyDescent="0.2">
      <c r="A5129" s="157" t="s">
        <v>610</v>
      </c>
      <c r="B5129" s="159" t="s">
        <v>10756</v>
      </c>
      <c r="C5129" s="157" t="s">
        <v>10757</v>
      </c>
      <c r="D5129" s="157" t="s">
        <v>10749</v>
      </c>
      <c r="E5129" s="157" t="s">
        <v>656</v>
      </c>
    </row>
    <row r="5130" spans="1:5" x14ac:dyDescent="0.2">
      <c r="A5130" s="157" t="s">
        <v>610</v>
      </c>
      <c r="B5130" s="159" t="s">
        <v>10758</v>
      </c>
      <c r="C5130" s="157" t="s">
        <v>10759</v>
      </c>
      <c r="D5130" s="157" t="s">
        <v>10749</v>
      </c>
      <c r="E5130" s="157" t="s">
        <v>656</v>
      </c>
    </row>
    <row r="5131" spans="1:5" x14ac:dyDescent="0.2">
      <c r="A5131" s="157" t="s">
        <v>610</v>
      </c>
      <c r="B5131" s="159" t="s">
        <v>10760</v>
      </c>
      <c r="C5131" s="157" t="s">
        <v>10761</v>
      </c>
      <c r="D5131" s="157" t="s">
        <v>10749</v>
      </c>
      <c r="E5131" s="157" t="s">
        <v>656</v>
      </c>
    </row>
    <row r="5132" spans="1:5" x14ac:dyDescent="0.2">
      <c r="A5132" s="157" t="s">
        <v>610</v>
      </c>
      <c r="B5132" s="159" t="s">
        <v>10762</v>
      </c>
      <c r="C5132" s="157" t="s">
        <v>10763</v>
      </c>
      <c r="D5132" s="157" t="s">
        <v>10749</v>
      </c>
      <c r="E5132" s="157" t="s">
        <v>656</v>
      </c>
    </row>
    <row r="5133" spans="1:5" x14ac:dyDescent="0.2">
      <c r="A5133" s="157" t="s">
        <v>610</v>
      </c>
      <c r="B5133" s="159" t="s">
        <v>10764</v>
      </c>
      <c r="C5133" s="157" t="s">
        <v>10765</v>
      </c>
      <c r="D5133" s="157" t="s">
        <v>10766</v>
      </c>
      <c r="E5133" s="157" t="s">
        <v>656</v>
      </c>
    </row>
    <row r="5134" spans="1:5" x14ac:dyDescent="0.2">
      <c r="A5134" s="157" t="s">
        <v>610</v>
      </c>
      <c r="B5134" s="159" t="s">
        <v>10767</v>
      </c>
      <c r="C5134" s="157" t="s">
        <v>10768</v>
      </c>
      <c r="D5134" s="157" t="s">
        <v>10766</v>
      </c>
      <c r="E5134" s="157" t="s">
        <v>656</v>
      </c>
    </row>
    <row r="5135" spans="1:5" x14ac:dyDescent="0.2">
      <c r="A5135" s="157" t="s">
        <v>610</v>
      </c>
      <c r="B5135" s="159" t="s">
        <v>10769</v>
      </c>
      <c r="C5135" s="157" t="s">
        <v>10770</v>
      </c>
      <c r="D5135" s="157" t="s">
        <v>10766</v>
      </c>
      <c r="E5135" s="157" t="s">
        <v>656</v>
      </c>
    </row>
    <row r="5136" spans="1:5" x14ac:dyDescent="0.2">
      <c r="A5136" s="157" t="s">
        <v>610</v>
      </c>
      <c r="B5136" s="159" t="s">
        <v>10771</v>
      </c>
      <c r="C5136" s="157" t="s">
        <v>687</v>
      </c>
      <c r="D5136" s="157" t="s">
        <v>10772</v>
      </c>
      <c r="E5136" s="157" t="s">
        <v>656</v>
      </c>
    </row>
    <row r="5137" spans="1:5" x14ac:dyDescent="0.2">
      <c r="A5137" s="157" t="s">
        <v>610</v>
      </c>
      <c r="B5137" s="159" t="s">
        <v>10773</v>
      </c>
      <c r="C5137" s="157" t="s">
        <v>739</v>
      </c>
      <c r="D5137" s="157" t="s">
        <v>10772</v>
      </c>
      <c r="E5137" s="157" t="s">
        <v>656</v>
      </c>
    </row>
    <row r="5138" spans="1:5" x14ac:dyDescent="0.2">
      <c r="A5138" s="157" t="s">
        <v>610</v>
      </c>
      <c r="B5138" s="159" t="s">
        <v>10774</v>
      </c>
      <c r="C5138" s="157" t="s">
        <v>690</v>
      </c>
      <c r="D5138" s="157" t="s">
        <v>10775</v>
      </c>
      <c r="E5138" s="157" t="s">
        <v>656</v>
      </c>
    </row>
    <row r="5139" spans="1:5" x14ac:dyDescent="0.2">
      <c r="A5139" s="157" t="s">
        <v>610</v>
      </c>
      <c r="B5139" s="159" t="s">
        <v>10776</v>
      </c>
      <c r="C5139" s="157" t="s">
        <v>693</v>
      </c>
      <c r="D5139" s="157" t="s">
        <v>10775</v>
      </c>
      <c r="E5139" s="157" t="s">
        <v>656</v>
      </c>
    </row>
    <row r="5140" spans="1:5" x14ac:dyDescent="0.2">
      <c r="A5140" s="157" t="s">
        <v>610</v>
      </c>
      <c r="B5140" s="159" t="s">
        <v>10777</v>
      </c>
      <c r="C5140" s="157" t="s">
        <v>10778</v>
      </c>
      <c r="D5140" s="157" t="s">
        <v>10779</v>
      </c>
      <c r="E5140" s="157" t="s">
        <v>656</v>
      </c>
    </row>
    <row r="5141" spans="1:5" x14ac:dyDescent="0.2">
      <c r="A5141" s="157" t="s">
        <v>610</v>
      </c>
      <c r="B5141" s="159" t="s">
        <v>10780</v>
      </c>
      <c r="C5141" s="157" t="s">
        <v>10781</v>
      </c>
      <c r="D5141" s="157" t="s">
        <v>10779</v>
      </c>
      <c r="E5141" s="157" t="s">
        <v>656</v>
      </c>
    </row>
    <row r="5142" spans="1:5" x14ac:dyDescent="0.2">
      <c r="A5142" s="157" t="s">
        <v>610</v>
      </c>
      <c r="B5142" s="159" t="s">
        <v>10782</v>
      </c>
      <c r="C5142" s="157" t="s">
        <v>10783</v>
      </c>
      <c r="D5142" s="157" t="s">
        <v>10779</v>
      </c>
      <c r="E5142" s="157" t="s">
        <v>656</v>
      </c>
    </row>
    <row r="5143" spans="1:5" x14ac:dyDescent="0.2">
      <c r="A5143" s="157" t="s">
        <v>610</v>
      </c>
      <c r="B5143" s="159" t="s">
        <v>10784</v>
      </c>
      <c r="C5143" s="157" t="s">
        <v>10785</v>
      </c>
      <c r="D5143" s="157" t="s">
        <v>10779</v>
      </c>
      <c r="E5143" s="157" t="s">
        <v>656</v>
      </c>
    </row>
    <row r="5144" spans="1:5" x14ac:dyDescent="0.2">
      <c r="A5144" s="157" t="s">
        <v>610</v>
      </c>
      <c r="B5144" s="159" t="s">
        <v>10786</v>
      </c>
      <c r="C5144" s="157" t="s">
        <v>10787</v>
      </c>
      <c r="D5144" s="157" t="s">
        <v>10779</v>
      </c>
      <c r="E5144" s="157" t="s">
        <v>656</v>
      </c>
    </row>
    <row r="5145" spans="1:5" x14ac:dyDescent="0.2">
      <c r="A5145" s="157" t="s">
        <v>610</v>
      </c>
      <c r="B5145" s="159" t="s">
        <v>10788</v>
      </c>
      <c r="C5145" s="157" t="s">
        <v>10789</v>
      </c>
      <c r="D5145" s="157" t="s">
        <v>10779</v>
      </c>
      <c r="E5145" s="157" t="s">
        <v>656</v>
      </c>
    </row>
    <row r="5146" spans="1:5" x14ac:dyDescent="0.2">
      <c r="A5146" s="157" t="s">
        <v>610</v>
      </c>
      <c r="B5146" s="159" t="s">
        <v>10790</v>
      </c>
      <c r="C5146" s="157" t="s">
        <v>10791</v>
      </c>
      <c r="D5146" s="157" t="s">
        <v>10779</v>
      </c>
      <c r="E5146" s="157" t="s">
        <v>656</v>
      </c>
    </row>
    <row r="5147" spans="1:5" x14ac:dyDescent="0.2">
      <c r="A5147" s="157" t="s">
        <v>610</v>
      </c>
      <c r="B5147" s="159" t="s">
        <v>10792</v>
      </c>
      <c r="C5147" s="157" t="s">
        <v>10793</v>
      </c>
      <c r="D5147" s="157" t="s">
        <v>10779</v>
      </c>
      <c r="E5147" s="157" t="s">
        <v>656</v>
      </c>
    </row>
    <row r="5148" spans="1:5" x14ac:dyDescent="0.2">
      <c r="A5148" s="157" t="s">
        <v>610</v>
      </c>
      <c r="B5148" s="159" t="s">
        <v>10794</v>
      </c>
      <c r="C5148" s="157" t="s">
        <v>10795</v>
      </c>
      <c r="D5148" s="157" t="s">
        <v>10779</v>
      </c>
      <c r="E5148" s="157" t="s">
        <v>656</v>
      </c>
    </row>
    <row r="5149" spans="1:5" x14ac:dyDescent="0.2">
      <c r="A5149" s="157" t="s">
        <v>610</v>
      </c>
      <c r="B5149" s="159" t="s">
        <v>10796</v>
      </c>
      <c r="C5149" s="157" t="s">
        <v>10797</v>
      </c>
      <c r="D5149" s="157" t="s">
        <v>10779</v>
      </c>
      <c r="E5149" s="157" t="s">
        <v>656</v>
      </c>
    </row>
    <row r="5150" spans="1:5" x14ac:dyDescent="0.2">
      <c r="A5150" s="157" t="s">
        <v>610</v>
      </c>
      <c r="B5150" s="159" t="s">
        <v>10798</v>
      </c>
      <c r="C5150" s="157" t="s">
        <v>10799</v>
      </c>
      <c r="D5150" s="157" t="s">
        <v>10779</v>
      </c>
      <c r="E5150" s="157" t="s">
        <v>656</v>
      </c>
    </row>
    <row r="5151" spans="1:5" x14ac:dyDescent="0.2">
      <c r="A5151" s="157" t="s">
        <v>610</v>
      </c>
      <c r="B5151" s="159" t="s">
        <v>10800</v>
      </c>
      <c r="C5151" s="157" t="s">
        <v>10801</v>
      </c>
      <c r="D5151" s="157" t="s">
        <v>10779</v>
      </c>
      <c r="E5151" s="157" t="s">
        <v>656</v>
      </c>
    </row>
    <row r="5152" spans="1:5" x14ac:dyDescent="0.2">
      <c r="A5152" s="157" t="s">
        <v>610</v>
      </c>
      <c r="B5152" s="159" t="s">
        <v>10802</v>
      </c>
      <c r="C5152" s="157" t="s">
        <v>10803</v>
      </c>
      <c r="D5152" s="157" t="s">
        <v>10779</v>
      </c>
      <c r="E5152" s="157" t="s">
        <v>656</v>
      </c>
    </row>
    <row r="5153" spans="1:5" x14ac:dyDescent="0.2">
      <c r="A5153" s="157" t="s">
        <v>610</v>
      </c>
      <c r="B5153" s="159" t="s">
        <v>10804</v>
      </c>
      <c r="C5153" s="157" t="s">
        <v>10805</v>
      </c>
      <c r="D5153" s="157" t="s">
        <v>10779</v>
      </c>
      <c r="E5153" s="157" t="s">
        <v>656</v>
      </c>
    </row>
    <row r="5154" spans="1:5" x14ac:dyDescent="0.2">
      <c r="A5154" s="157" t="s">
        <v>610</v>
      </c>
      <c r="B5154" s="159" t="s">
        <v>10806</v>
      </c>
      <c r="C5154" s="157" t="s">
        <v>10807</v>
      </c>
      <c r="D5154" s="157" t="s">
        <v>10779</v>
      </c>
      <c r="E5154" s="157" t="s">
        <v>656</v>
      </c>
    </row>
    <row r="5155" spans="1:5" x14ac:dyDescent="0.2">
      <c r="A5155" s="157" t="s">
        <v>610</v>
      </c>
      <c r="B5155" s="159" t="s">
        <v>10808</v>
      </c>
      <c r="C5155" s="157" t="s">
        <v>10809</v>
      </c>
      <c r="D5155" s="157" t="s">
        <v>10779</v>
      </c>
      <c r="E5155" s="157" t="s">
        <v>656</v>
      </c>
    </row>
    <row r="5156" spans="1:5" x14ac:dyDescent="0.2">
      <c r="A5156" s="157" t="s">
        <v>610</v>
      </c>
      <c r="B5156" s="159" t="s">
        <v>10810</v>
      </c>
      <c r="C5156" s="157" t="s">
        <v>685</v>
      </c>
      <c r="D5156" s="157" t="s">
        <v>10811</v>
      </c>
      <c r="E5156" s="157" t="s">
        <v>656</v>
      </c>
    </row>
    <row r="5157" spans="1:5" x14ac:dyDescent="0.2">
      <c r="A5157" s="157" t="s">
        <v>610</v>
      </c>
      <c r="B5157" s="159" t="s">
        <v>10812</v>
      </c>
      <c r="C5157" s="157" t="s">
        <v>10813</v>
      </c>
      <c r="D5157" s="157" t="s">
        <v>10814</v>
      </c>
      <c r="E5157" s="157" t="s">
        <v>656</v>
      </c>
    </row>
    <row r="5158" spans="1:5" x14ac:dyDescent="0.2">
      <c r="A5158" s="157" t="s">
        <v>610</v>
      </c>
      <c r="B5158" s="159" t="s">
        <v>10815</v>
      </c>
      <c r="C5158" s="157" t="s">
        <v>10816</v>
      </c>
      <c r="D5158" s="157" t="s">
        <v>10814</v>
      </c>
      <c r="E5158" s="157" t="s">
        <v>656</v>
      </c>
    </row>
    <row r="5159" spans="1:5" x14ac:dyDescent="0.2">
      <c r="A5159" s="157" t="s">
        <v>610</v>
      </c>
      <c r="B5159" s="159" t="s">
        <v>10817</v>
      </c>
      <c r="C5159" s="157" t="s">
        <v>680</v>
      </c>
      <c r="D5159" s="157" t="s">
        <v>10814</v>
      </c>
      <c r="E5159" s="157" t="s">
        <v>656</v>
      </c>
    </row>
    <row r="5160" spans="1:5" x14ac:dyDescent="0.2">
      <c r="A5160" s="157" t="s">
        <v>610</v>
      </c>
      <c r="B5160" s="159" t="s">
        <v>10818</v>
      </c>
      <c r="C5160" s="157" t="s">
        <v>683</v>
      </c>
      <c r="D5160" s="157" t="s">
        <v>10814</v>
      </c>
      <c r="E5160" s="157" t="s">
        <v>656</v>
      </c>
    </row>
    <row r="5161" spans="1:5" x14ac:dyDescent="0.2">
      <c r="A5161" s="157" t="s">
        <v>610</v>
      </c>
      <c r="B5161" s="159" t="s">
        <v>10819</v>
      </c>
      <c r="C5161" s="157" t="s">
        <v>2385</v>
      </c>
      <c r="D5161" s="157" t="s">
        <v>10820</v>
      </c>
      <c r="E5161" s="157" t="s">
        <v>656</v>
      </c>
    </row>
    <row r="5162" spans="1:5" x14ac:dyDescent="0.2">
      <c r="A5162" s="157" t="s">
        <v>610</v>
      </c>
      <c r="B5162" s="159" t="s">
        <v>10821</v>
      </c>
      <c r="C5162" s="157" t="s">
        <v>10822</v>
      </c>
      <c r="D5162" s="157" t="s">
        <v>10820</v>
      </c>
      <c r="E5162" s="157" t="s">
        <v>656</v>
      </c>
    </row>
    <row r="5163" spans="1:5" x14ac:dyDescent="0.2">
      <c r="A5163" s="157" t="s">
        <v>610</v>
      </c>
      <c r="B5163" s="159" t="s">
        <v>10823</v>
      </c>
      <c r="C5163" s="157" t="s">
        <v>10824</v>
      </c>
      <c r="D5163" s="157" t="s">
        <v>10820</v>
      </c>
      <c r="E5163" s="157" t="s">
        <v>656</v>
      </c>
    </row>
    <row r="5164" spans="1:5" x14ac:dyDescent="0.2">
      <c r="A5164" s="157" t="s">
        <v>610</v>
      </c>
      <c r="B5164" s="159" t="s">
        <v>10825</v>
      </c>
      <c r="C5164" s="157" t="s">
        <v>10826</v>
      </c>
      <c r="D5164" s="157" t="s">
        <v>10820</v>
      </c>
      <c r="E5164" s="157" t="s">
        <v>656</v>
      </c>
    </row>
    <row r="5165" spans="1:5" x14ac:dyDescent="0.2">
      <c r="A5165" s="157" t="s">
        <v>610</v>
      </c>
      <c r="B5165" s="159" t="s">
        <v>10827</v>
      </c>
      <c r="C5165" s="157" t="s">
        <v>8664</v>
      </c>
      <c r="D5165" s="157" t="s">
        <v>10820</v>
      </c>
      <c r="E5165" s="157" t="s">
        <v>656</v>
      </c>
    </row>
    <row r="5166" spans="1:5" x14ac:dyDescent="0.2">
      <c r="A5166" s="157" t="s">
        <v>610</v>
      </c>
      <c r="B5166" s="159" t="s">
        <v>10828</v>
      </c>
      <c r="C5166" s="157" t="s">
        <v>10829</v>
      </c>
      <c r="D5166" s="157" t="s">
        <v>10820</v>
      </c>
      <c r="E5166" s="157" t="s">
        <v>656</v>
      </c>
    </row>
    <row r="5167" spans="1:5" x14ac:dyDescent="0.2">
      <c r="A5167" s="157" t="s">
        <v>610</v>
      </c>
      <c r="B5167" s="159" t="s">
        <v>10830</v>
      </c>
      <c r="C5167" s="157" t="s">
        <v>958</v>
      </c>
      <c r="D5167" s="157" t="s">
        <v>10820</v>
      </c>
      <c r="E5167" s="157" t="s">
        <v>656</v>
      </c>
    </row>
    <row r="5168" spans="1:5" x14ac:dyDescent="0.2">
      <c r="A5168" s="157" t="s">
        <v>610</v>
      </c>
      <c r="B5168" s="159" t="s">
        <v>10831</v>
      </c>
      <c r="C5168" s="157" t="s">
        <v>10203</v>
      </c>
      <c r="D5168" s="157" t="s">
        <v>10820</v>
      </c>
      <c r="E5168" s="157" t="s">
        <v>656</v>
      </c>
    </row>
    <row r="5169" spans="1:5" x14ac:dyDescent="0.2">
      <c r="A5169" s="157" t="s">
        <v>610</v>
      </c>
      <c r="B5169" s="159" t="s">
        <v>10832</v>
      </c>
      <c r="C5169" s="157" t="s">
        <v>10833</v>
      </c>
      <c r="D5169" s="157" t="s">
        <v>10820</v>
      </c>
      <c r="E5169" s="157" t="s">
        <v>666</v>
      </c>
    </row>
    <row r="5170" spans="1:5" x14ac:dyDescent="0.2">
      <c r="A5170" s="157" t="s">
        <v>610</v>
      </c>
      <c r="B5170" s="159" t="s">
        <v>10834</v>
      </c>
      <c r="C5170" s="157" t="s">
        <v>8662</v>
      </c>
      <c r="D5170" s="157" t="s">
        <v>10820</v>
      </c>
      <c r="E5170" s="157" t="s">
        <v>656</v>
      </c>
    </row>
    <row r="5171" spans="1:5" x14ac:dyDescent="0.2">
      <c r="A5171" s="157" t="s">
        <v>610</v>
      </c>
      <c r="B5171" s="159" t="s">
        <v>10835</v>
      </c>
      <c r="C5171" s="157" t="s">
        <v>7166</v>
      </c>
      <c r="D5171" s="157" t="s">
        <v>10820</v>
      </c>
      <c r="E5171" s="157" t="s">
        <v>613</v>
      </c>
    </row>
    <row r="5172" spans="1:5" x14ac:dyDescent="0.2">
      <c r="A5172" s="157" t="s">
        <v>610</v>
      </c>
      <c r="B5172" s="159" t="s">
        <v>10836</v>
      </c>
      <c r="C5172" s="157" t="s">
        <v>10837</v>
      </c>
      <c r="D5172" s="157" t="s">
        <v>10820</v>
      </c>
      <c r="E5172" s="157" t="s">
        <v>656</v>
      </c>
    </row>
    <row r="5173" spans="1:5" x14ac:dyDescent="0.2">
      <c r="A5173" s="157" t="s">
        <v>610</v>
      </c>
      <c r="B5173" s="159" t="s">
        <v>10838</v>
      </c>
      <c r="C5173" s="157" t="s">
        <v>10839</v>
      </c>
      <c r="D5173" s="157" t="s">
        <v>10820</v>
      </c>
      <c r="E5173" s="157" t="s">
        <v>656</v>
      </c>
    </row>
    <row r="5174" spans="1:5" x14ac:dyDescent="0.2">
      <c r="A5174" s="157" t="s">
        <v>610</v>
      </c>
      <c r="B5174" s="159" t="s">
        <v>10840</v>
      </c>
      <c r="C5174" s="157" t="s">
        <v>431</v>
      </c>
      <c r="D5174" s="157" t="s">
        <v>10820</v>
      </c>
      <c r="E5174" s="157" t="s">
        <v>656</v>
      </c>
    </row>
    <row r="5175" spans="1:5" x14ac:dyDescent="0.2">
      <c r="A5175" s="157" t="s">
        <v>610</v>
      </c>
      <c r="B5175" s="159" t="s">
        <v>10841</v>
      </c>
      <c r="C5175" s="157" t="s">
        <v>10842</v>
      </c>
      <c r="D5175" s="157" t="s">
        <v>10820</v>
      </c>
      <c r="E5175" s="157" t="s">
        <v>656</v>
      </c>
    </row>
    <row r="5176" spans="1:5" x14ac:dyDescent="0.2">
      <c r="A5176" s="157" t="s">
        <v>610</v>
      </c>
      <c r="B5176" s="159" t="s">
        <v>10843</v>
      </c>
      <c r="C5176" s="157" t="s">
        <v>10844</v>
      </c>
      <c r="D5176" s="157" t="s">
        <v>10820</v>
      </c>
      <c r="E5176" s="157" t="s">
        <v>656</v>
      </c>
    </row>
    <row r="5177" spans="1:5" x14ac:dyDescent="0.2">
      <c r="A5177" s="157" t="s">
        <v>610</v>
      </c>
      <c r="B5177" s="159" t="s">
        <v>10845</v>
      </c>
      <c r="C5177" s="157" t="s">
        <v>10846</v>
      </c>
      <c r="D5177" s="157" t="s">
        <v>10820</v>
      </c>
      <c r="E5177" s="157" t="s">
        <v>656</v>
      </c>
    </row>
    <row r="5178" spans="1:5" x14ac:dyDescent="0.2">
      <c r="A5178" s="157" t="s">
        <v>610</v>
      </c>
      <c r="B5178" s="159" t="s">
        <v>10847</v>
      </c>
      <c r="C5178" s="157" t="s">
        <v>10848</v>
      </c>
      <c r="D5178" s="157" t="s">
        <v>10849</v>
      </c>
      <c r="E5178" s="157" t="s">
        <v>656</v>
      </c>
    </row>
    <row r="5179" spans="1:5" x14ac:dyDescent="0.2">
      <c r="A5179" s="157" t="s">
        <v>610</v>
      </c>
      <c r="B5179" s="159" t="s">
        <v>10850</v>
      </c>
      <c r="C5179" s="157" t="s">
        <v>10851</v>
      </c>
      <c r="D5179" s="157" t="s">
        <v>10849</v>
      </c>
      <c r="E5179" s="157" t="s">
        <v>656</v>
      </c>
    </row>
    <row r="5180" spans="1:5" x14ac:dyDescent="0.2">
      <c r="A5180" s="157" t="s">
        <v>610</v>
      </c>
      <c r="B5180" s="159" t="s">
        <v>10852</v>
      </c>
      <c r="C5180" s="157" t="s">
        <v>10853</v>
      </c>
      <c r="D5180" s="157" t="s">
        <v>10849</v>
      </c>
      <c r="E5180" s="157" t="s">
        <v>656</v>
      </c>
    </row>
    <row r="5181" spans="1:5" x14ac:dyDescent="0.2">
      <c r="A5181" s="157" t="s">
        <v>610</v>
      </c>
      <c r="B5181" s="159" t="s">
        <v>10854</v>
      </c>
      <c r="C5181" s="157" t="s">
        <v>10855</v>
      </c>
      <c r="D5181" s="157" t="s">
        <v>10849</v>
      </c>
      <c r="E5181" s="157" t="s">
        <v>656</v>
      </c>
    </row>
    <row r="5182" spans="1:5" x14ac:dyDescent="0.2">
      <c r="A5182" s="157" t="s">
        <v>610</v>
      </c>
      <c r="B5182" s="159" t="s">
        <v>10856</v>
      </c>
      <c r="C5182" s="157" t="s">
        <v>10857</v>
      </c>
      <c r="D5182" s="157" t="s">
        <v>10849</v>
      </c>
      <c r="E5182" s="157" t="s">
        <v>613</v>
      </c>
    </row>
    <row r="5183" spans="1:5" x14ac:dyDescent="0.2">
      <c r="A5183" s="157" t="s">
        <v>610</v>
      </c>
      <c r="B5183" s="159" t="s">
        <v>10858</v>
      </c>
      <c r="C5183" s="157" t="s">
        <v>10859</v>
      </c>
      <c r="D5183" s="157" t="s">
        <v>10849</v>
      </c>
      <c r="E5183" s="157" t="s">
        <v>656</v>
      </c>
    </row>
    <row r="5184" spans="1:5" x14ac:dyDescent="0.2">
      <c r="A5184" s="157" t="s">
        <v>610</v>
      </c>
      <c r="B5184" s="159" t="s">
        <v>10860</v>
      </c>
      <c r="C5184" s="157" t="s">
        <v>10861</v>
      </c>
      <c r="D5184" s="157" t="s">
        <v>10849</v>
      </c>
      <c r="E5184" s="157" t="s">
        <v>656</v>
      </c>
    </row>
    <row r="5185" spans="1:5" x14ac:dyDescent="0.2">
      <c r="A5185" s="157" t="s">
        <v>610</v>
      </c>
      <c r="B5185" s="159" t="s">
        <v>10862</v>
      </c>
      <c r="C5185" s="157" t="s">
        <v>10863</v>
      </c>
      <c r="D5185" s="157" t="s">
        <v>10849</v>
      </c>
      <c r="E5185" s="157" t="s">
        <v>656</v>
      </c>
    </row>
    <row r="5186" spans="1:5" x14ac:dyDescent="0.2">
      <c r="A5186" s="157" t="s">
        <v>610</v>
      </c>
      <c r="B5186" s="159" t="s">
        <v>10864</v>
      </c>
      <c r="C5186" s="157" t="s">
        <v>3802</v>
      </c>
      <c r="D5186" s="157" t="s">
        <v>10849</v>
      </c>
      <c r="E5186" s="157" t="s">
        <v>656</v>
      </c>
    </row>
    <row r="5187" spans="1:5" x14ac:dyDescent="0.2">
      <c r="A5187" s="157" t="s">
        <v>610</v>
      </c>
      <c r="B5187" s="159" t="s">
        <v>10865</v>
      </c>
      <c r="C5187" s="157" t="s">
        <v>10866</v>
      </c>
      <c r="D5187" s="157" t="s">
        <v>10849</v>
      </c>
      <c r="E5187" s="157" t="s">
        <v>656</v>
      </c>
    </row>
    <row r="5188" spans="1:5" x14ac:dyDescent="0.2">
      <c r="A5188" s="157" t="s">
        <v>610</v>
      </c>
      <c r="B5188" s="159" t="s">
        <v>10867</v>
      </c>
      <c r="C5188" s="157" t="s">
        <v>10868</v>
      </c>
      <c r="D5188" s="157" t="s">
        <v>10849</v>
      </c>
      <c r="E5188" s="157" t="s">
        <v>656</v>
      </c>
    </row>
    <row r="5189" spans="1:5" x14ac:dyDescent="0.2">
      <c r="A5189" s="157" t="s">
        <v>610</v>
      </c>
      <c r="B5189" s="159" t="s">
        <v>10869</v>
      </c>
      <c r="C5189" s="157" t="s">
        <v>10870</v>
      </c>
      <c r="D5189" s="157" t="s">
        <v>10871</v>
      </c>
      <c r="E5189" s="157" t="s">
        <v>656</v>
      </c>
    </row>
    <row r="5190" spans="1:5" x14ac:dyDescent="0.2">
      <c r="A5190" s="157" t="s">
        <v>610</v>
      </c>
      <c r="B5190" s="159" t="s">
        <v>10872</v>
      </c>
      <c r="C5190" s="157" t="s">
        <v>10873</v>
      </c>
      <c r="D5190" s="157" t="s">
        <v>10871</v>
      </c>
      <c r="E5190" s="157" t="s">
        <v>656</v>
      </c>
    </row>
    <row r="5191" spans="1:5" x14ac:dyDescent="0.2">
      <c r="A5191" s="157" t="s">
        <v>610</v>
      </c>
      <c r="B5191" s="159" t="s">
        <v>10874</v>
      </c>
      <c r="C5191" s="157" t="s">
        <v>3767</v>
      </c>
      <c r="D5191" s="157" t="s">
        <v>10871</v>
      </c>
      <c r="E5191" s="157" t="s">
        <v>656</v>
      </c>
    </row>
    <row r="5192" spans="1:5" x14ac:dyDescent="0.2">
      <c r="A5192" s="157" t="s">
        <v>610</v>
      </c>
      <c r="B5192" s="159" t="s">
        <v>10875</v>
      </c>
      <c r="C5192" s="157" t="s">
        <v>10876</v>
      </c>
      <c r="D5192" s="157" t="s">
        <v>10871</v>
      </c>
      <c r="E5192" s="157" t="s">
        <v>656</v>
      </c>
    </row>
    <row r="5193" spans="1:5" x14ac:dyDescent="0.2">
      <c r="A5193" s="157" t="s">
        <v>610</v>
      </c>
      <c r="B5193" s="159" t="s">
        <v>10877</v>
      </c>
      <c r="C5193" s="157" t="s">
        <v>10878</v>
      </c>
      <c r="D5193" s="157" t="s">
        <v>10871</v>
      </c>
      <c r="E5193" s="157" t="s">
        <v>656</v>
      </c>
    </row>
    <row r="5194" spans="1:5" x14ac:dyDescent="0.2">
      <c r="A5194" s="157" t="s">
        <v>610</v>
      </c>
      <c r="B5194" s="159" t="s">
        <v>10879</v>
      </c>
      <c r="C5194" s="157" t="s">
        <v>4861</v>
      </c>
      <c r="D5194" s="157" t="s">
        <v>10871</v>
      </c>
      <c r="E5194" s="157" t="s">
        <v>666</v>
      </c>
    </row>
    <row r="5195" spans="1:5" x14ac:dyDescent="0.2">
      <c r="A5195" s="157" t="s">
        <v>610</v>
      </c>
      <c r="B5195" s="159" t="s">
        <v>10880</v>
      </c>
      <c r="C5195" s="157" t="s">
        <v>10881</v>
      </c>
      <c r="D5195" s="157" t="s">
        <v>10882</v>
      </c>
      <c r="E5195" s="157" t="s">
        <v>656</v>
      </c>
    </row>
    <row r="5196" spans="1:5" x14ac:dyDescent="0.2">
      <c r="A5196" s="157" t="s">
        <v>610</v>
      </c>
      <c r="B5196" s="159" t="s">
        <v>10883</v>
      </c>
      <c r="C5196" s="157" t="s">
        <v>10884</v>
      </c>
      <c r="D5196" s="157" t="s">
        <v>10882</v>
      </c>
      <c r="E5196" s="157" t="s">
        <v>656</v>
      </c>
    </row>
    <row r="5197" spans="1:5" x14ac:dyDescent="0.2">
      <c r="A5197" s="157" t="s">
        <v>610</v>
      </c>
      <c r="B5197" s="159" t="s">
        <v>10885</v>
      </c>
      <c r="C5197" s="157" t="s">
        <v>10886</v>
      </c>
      <c r="D5197" s="157" t="s">
        <v>10882</v>
      </c>
      <c r="E5197" s="157" t="s">
        <v>656</v>
      </c>
    </row>
    <row r="5198" spans="1:5" x14ac:dyDescent="0.2">
      <c r="A5198" s="157" t="s">
        <v>610</v>
      </c>
      <c r="B5198" s="159" t="s">
        <v>10887</v>
      </c>
      <c r="C5198" s="157" t="s">
        <v>10888</v>
      </c>
      <c r="D5198" s="157" t="s">
        <v>10882</v>
      </c>
      <c r="E5198" s="157" t="s">
        <v>656</v>
      </c>
    </row>
    <row r="5199" spans="1:5" x14ac:dyDescent="0.2">
      <c r="A5199" s="157" t="s">
        <v>610</v>
      </c>
      <c r="B5199" s="159" t="s">
        <v>10889</v>
      </c>
      <c r="C5199" s="157" t="s">
        <v>10890</v>
      </c>
      <c r="D5199" s="157" t="s">
        <v>10882</v>
      </c>
      <c r="E5199" s="157" t="s">
        <v>656</v>
      </c>
    </row>
    <row r="5200" spans="1:5" x14ac:dyDescent="0.2">
      <c r="A5200" s="157" t="s">
        <v>610</v>
      </c>
      <c r="B5200" s="159" t="s">
        <v>10891</v>
      </c>
      <c r="C5200" s="157" t="s">
        <v>10892</v>
      </c>
      <c r="D5200" s="157" t="s">
        <v>10882</v>
      </c>
      <c r="E5200" s="157" t="s">
        <v>656</v>
      </c>
    </row>
    <row r="5201" spans="1:5" x14ac:dyDescent="0.2">
      <c r="A5201" s="157" t="s">
        <v>610</v>
      </c>
      <c r="B5201" s="159" t="s">
        <v>10893</v>
      </c>
      <c r="C5201" s="157" t="s">
        <v>10894</v>
      </c>
      <c r="D5201" s="157" t="s">
        <v>10882</v>
      </c>
      <c r="E5201" s="157" t="s">
        <v>656</v>
      </c>
    </row>
    <row r="5202" spans="1:5" x14ac:dyDescent="0.2">
      <c r="A5202" s="157" t="s">
        <v>610</v>
      </c>
      <c r="B5202" s="159" t="s">
        <v>10895</v>
      </c>
      <c r="C5202" s="157" t="s">
        <v>10896</v>
      </c>
      <c r="D5202" s="157" t="s">
        <v>10882</v>
      </c>
      <c r="E5202" s="157" t="s">
        <v>656</v>
      </c>
    </row>
    <row r="5203" spans="1:5" x14ac:dyDescent="0.2">
      <c r="A5203" s="157" t="s">
        <v>610</v>
      </c>
      <c r="B5203" s="159" t="s">
        <v>10897</v>
      </c>
      <c r="C5203" s="157" t="s">
        <v>10898</v>
      </c>
      <c r="D5203" s="157" t="s">
        <v>10882</v>
      </c>
      <c r="E5203" s="157" t="s">
        <v>656</v>
      </c>
    </row>
    <row r="5204" spans="1:5" x14ac:dyDescent="0.2">
      <c r="A5204" s="157" t="s">
        <v>610</v>
      </c>
      <c r="B5204" s="159" t="s">
        <v>10899</v>
      </c>
      <c r="C5204" s="157" t="s">
        <v>10900</v>
      </c>
      <c r="D5204" s="157" t="s">
        <v>10882</v>
      </c>
      <c r="E5204" s="157" t="s">
        <v>656</v>
      </c>
    </row>
    <row r="5205" spans="1:5" x14ac:dyDescent="0.2">
      <c r="A5205" s="157" t="s">
        <v>610</v>
      </c>
      <c r="B5205" s="159" t="s">
        <v>10901</v>
      </c>
      <c r="C5205" s="157" t="s">
        <v>10902</v>
      </c>
      <c r="D5205" s="157" t="s">
        <v>10882</v>
      </c>
      <c r="E5205" s="157" t="s">
        <v>656</v>
      </c>
    </row>
    <row r="5206" spans="1:5" x14ac:dyDescent="0.2">
      <c r="A5206" s="157" t="s">
        <v>610</v>
      </c>
      <c r="B5206" s="159" t="s">
        <v>10903</v>
      </c>
      <c r="C5206" s="157" t="s">
        <v>687</v>
      </c>
      <c r="D5206" s="157" t="s">
        <v>10904</v>
      </c>
      <c r="E5206" s="157" t="s">
        <v>656</v>
      </c>
    </row>
    <row r="5207" spans="1:5" x14ac:dyDescent="0.2">
      <c r="A5207" s="157" t="s">
        <v>610</v>
      </c>
      <c r="B5207" s="159" t="s">
        <v>10905</v>
      </c>
      <c r="C5207" s="157" t="s">
        <v>739</v>
      </c>
      <c r="D5207" s="157" t="s">
        <v>10904</v>
      </c>
      <c r="E5207" s="157" t="s">
        <v>656</v>
      </c>
    </row>
    <row r="5208" spans="1:5" x14ac:dyDescent="0.2">
      <c r="A5208" s="157" t="s">
        <v>610</v>
      </c>
      <c r="B5208" s="159" t="s">
        <v>10906</v>
      </c>
      <c r="C5208" s="157" t="s">
        <v>690</v>
      </c>
      <c r="D5208" s="157" t="s">
        <v>10907</v>
      </c>
      <c r="E5208" s="157" t="s">
        <v>656</v>
      </c>
    </row>
    <row r="5209" spans="1:5" x14ac:dyDescent="0.2">
      <c r="A5209" s="157" t="s">
        <v>610</v>
      </c>
      <c r="B5209" s="159" t="s">
        <v>10908</v>
      </c>
      <c r="C5209" s="157" t="s">
        <v>693</v>
      </c>
      <c r="D5209" s="157" t="s">
        <v>10907</v>
      </c>
      <c r="E5209" s="157" t="s">
        <v>656</v>
      </c>
    </row>
    <row r="5210" spans="1:5" x14ac:dyDescent="0.2">
      <c r="A5210" s="157" t="s">
        <v>610</v>
      </c>
      <c r="B5210" s="159" t="s">
        <v>10909</v>
      </c>
      <c r="C5210" s="157" t="s">
        <v>10910</v>
      </c>
      <c r="D5210" s="157" t="s">
        <v>10911</v>
      </c>
      <c r="E5210" s="157" t="s">
        <v>656</v>
      </c>
    </row>
    <row r="5211" spans="1:5" x14ac:dyDescent="0.2">
      <c r="A5211" s="157" t="s">
        <v>610</v>
      </c>
      <c r="B5211" s="159" t="s">
        <v>10912</v>
      </c>
      <c r="C5211" s="157" t="s">
        <v>10913</v>
      </c>
      <c r="D5211" s="157" t="s">
        <v>10911</v>
      </c>
      <c r="E5211" s="157" t="s">
        <v>656</v>
      </c>
    </row>
    <row r="5212" spans="1:5" x14ac:dyDescent="0.2">
      <c r="A5212" s="157" t="s">
        <v>610</v>
      </c>
      <c r="B5212" s="159" t="s">
        <v>10914</v>
      </c>
      <c r="C5212" s="157" t="s">
        <v>10915</v>
      </c>
      <c r="D5212" s="157" t="s">
        <v>10916</v>
      </c>
      <c r="E5212" s="157" t="s">
        <v>656</v>
      </c>
    </row>
    <row r="5213" spans="1:5" x14ac:dyDescent="0.2">
      <c r="A5213" s="157" t="s">
        <v>610</v>
      </c>
      <c r="B5213" s="159" t="s">
        <v>10917</v>
      </c>
      <c r="C5213" s="157" t="s">
        <v>414</v>
      </c>
      <c r="D5213" s="157" t="s">
        <v>10918</v>
      </c>
      <c r="E5213" s="157" t="s">
        <v>656</v>
      </c>
    </row>
    <row r="5214" spans="1:5" x14ac:dyDescent="0.2">
      <c r="A5214" s="157" t="s">
        <v>610</v>
      </c>
      <c r="B5214" s="159" t="s">
        <v>10919</v>
      </c>
      <c r="C5214" s="157" t="s">
        <v>10920</v>
      </c>
      <c r="D5214" s="157" t="s">
        <v>10918</v>
      </c>
      <c r="E5214" s="157" t="s">
        <v>656</v>
      </c>
    </row>
    <row r="5215" spans="1:5" x14ac:dyDescent="0.2">
      <c r="A5215" s="157" t="s">
        <v>610</v>
      </c>
      <c r="B5215" s="159" t="s">
        <v>10921</v>
      </c>
      <c r="C5215" s="157" t="s">
        <v>10922</v>
      </c>
      <c r="D5215" s="157" t="s">
        <v>10918</v>
      </c>
      <c r="E5215" s="157" t="s">
        <v>656</v>
      </c>
    </row>
    <row r="5216" spans="1:5" x14ac:dyDescent="0.2">
      <c r="A5216" s="157" t="s">
        <v>610</v>
      </c>
      <c r="B5216" s="159" t="s">
        <v>10923</v>
      </c>
      <c r="C5216" s="157" t="s">
        <v>10924</v>
      </c>
      <c r="D5216" s="157" t="s">
        <v>10918</v>
      </c>
      <c r="E5216" s="157" t="s">
        <v>656</v>
      </c>
    </row>
    <row r="5217" spans="1:5" x14ac:dyDescent="0.2">
      <c r="A5217" s="157" t="s">
        <v>610</v>
      </c>
      <c r="B5217" s="159" t="s">
        <v>10925</v>
      </c>
      <c r="C5217" s="157" t="s">
        <v>10926</v>
      </c>
      <c r="D5217" s="157" t="s">
        <v>10918</v>
      </c>
      <c r="E5217" s="157" t="s">
        <v>656</v>
      </c>
    </row>
    <row r="5218" spans="1:5" x14ac:dyDescent="0.2">
      <c r="A5218" s="157" t="s">
        <v>610</v>
      </c>
      <c r="B5218" s="159" t="s">
        <v>10927</v>
      </c>
      <c r="C5218" s="157" t="s">
        <v>10928</v>
      </c>
      <c r="D5218" s="157" t="s">
        <v>10918</v>
      </c>
      <c r="E5218" s="157" t="s">
        <v>656</v>
      </c>
    </row>
    <row r="5219" spans="1:5" x14ac:dyDescent="0.2">
      <c r="A5219" s="157" t="s">
        <v>610</v>
      </c>
      <c r="B5219" s="159" t="s">
        <v>10929</v>
      </c>
      <c r="C5219" s="157" t="s">
        <v>10930</v>
      </c>
      <c r="D5219" s="157" t="s">
        <v>10918</v>
      </c>
      <c r="E5219" s="157" t="s">
        <v>656</v>
      </c>
    </row>
    <row r="5220" spans="1:5" x14ac:dyDescent="0.2">
      <c r="A5220" s="157" t="s">
        <v>610</v>
      </c>
      <c r="B5220" s="159" t="s">
        <v>10931</v>
      </c>
      <c r="C5220" s="157" t="s">
        <v>685</v>
      </c>
      <c r="D5220" s="157" t="s">
        <v>10932</v>
      </c>
      <c r="E5220" s="157" t="s">
        <v>656</v>
      </c>
    </row>
    <row r="5221" spans="1:5" x14ac:dyDescent="0.2">
      <c r="A5221" s="157" t="s">
        <v>610</v>
      </c>
      <c r="B5221" s="159" t="s">
        <v>10933</v>
      </c>
      <c r="C5221" s="157" t="s">
        <v>10934</v>
      </c>
      <c r="D5221" s="157" t="s">
        <v>10935</v>
      </c>
      <c r="E5221" s="157" t="s">
        <v>656</v>
      </c>
    </row>
    <row r="5222" spans="1:5" x14ac:dyDescent="0.2">
      <c r="A5222" s="157" t="s">
        <v>610</v>
      </c>
      <c r="B5222" s="159" t="s">
        <v>10936</v>
      </c>
      <c r="C5222" s="157" t="s">
        <v>10937</v>
      </c>
      <c r="D5222" s="157" t="s">
        <v>10935</v>
      </c>
      <c r="E5222" s="157" t="s">
        <v>656</v>
      </c>
    </row>
    <row r="5223" spans="1:5" x14ac:dyDescent="0.2">
      <c r="A5223" s="157" t="s">
        <v>610</v>
      </c>
      <c r="B5223" s="159" t="s">
        <v>10938</v>
      </c>
      <c r="C5223" s="157" t="s">
        <v>10939</v>
      </c>
      <c r="D5223" s="157" t="s">
        <v>10935</v>
      </c>
      <c r="E5223" s="157" t="s">
        <v>656</v>
      </c>
    </row>
    <row r="5224" spans="1:5" x14ac:dyDescent="0.2">
      <c r="A5224" s="157" t="s">
        <v>610</v>
      </c>
      <c r="B5224" s="159" t="s">
        <v>10940</v>
      </c>
      <c r="C5224" s="157" t="s">
        <v>10941</v>
      </c>
      <c r="D5224" s="157" t="s">
        <v>10935</v>
      </c>
      <c r="E5224" s="157" t="s">
        <v>656</v>
      </c>
    </row>
    <row r="5225" spans="1:5" x14ac:dyDescent="0.2">
      <c r="A5225" s="157" t="s">
        <v>610</v>
      </c>
      <c r="B5225" s="159" t="s">
        <v>10942</v>
      </c>
      <c r="C5225" s="157" t="s">
        <v>680</v>
      </c>
      <c r="D5225" s="157" t="s">
        <v>10935</v>
      </c>
      <c r="E5225" s="157" t="s">
        <v>656</v>
      </c>
    </row>
    <row r="5226" spans="1:5" x14ac:dyDescent="0.2">
      <c r="A5226" s="157" t="s">
        <v>610</v>
      </c>
      <c r="B5226" s="159" t="s">
        <v>10943</v>
      </c>
      <c r="C5226" s="157" t="s">
        <v>683</v>
      </c>
      <c r="D5226" s="157" t="s">
        <v>10935</v>
      </c>
      <c r="E5226" s="157" t="s">
        <v>656</v>
      </c>
    </row>
    <row r="5227" spans="1:5" x14ac:dyDescent="0.2">
      <c r="A5227" s="157" t="s">
        <v>610</v>
      </c>
      <c r="B5227" s="159" t="s">
        <v>10944</v>
      </c>
      <c r="C5227" s="157" t="s">
        <v>10945</v>
      </c>
      <c r="D5227" s="157" t="s">
        <v>10946</v>
      </c>
      <c r="E5227" s="157" t="s">
        <v>656</v>
      </c>
    </row>
    <row r="5228" spans="1:5" x14ac:dyDescent="0.2">
      <c r="A5228" s="157" t="s">
        <v>610</v>
      </c>
      <c r="B5228" s="159" t="s">
        <v>10947</v>
      </c>
      <c r="C5228" s="157" t="s">
        <v>10948</v>
      </c>
      <c r="D5228" s="157" t="s">
        <v>10946</v>
      </c>
      <c r="E5228" s="157" t="s">
        <v>613</v>
      </c>
    </row>
    <row r="5229" spans="1:5" x14ac:dyDescent="0.2">
      <c r="A5229" s="157" t="s">
        <v>610</v>
      </c>
      <c r="B5229" s="159" t="s">
        <v>10949</v>
      </c>
      <c r="C5229" s="157" t="s">
        <v>10950</v>
      </c>
      <c r="D5229" s="157" t="s">
        <v>10951</v>
      </c>
      <c r="E5229" s="157" t="s">
        <v>656</v>
      </c>
    </row>
    <row r="5230" spans="1:5" x14ac:dyDescent="0.2">
      <c r="A5230" s="157" t="s">
        <v>610</v>
      </c>
      <c r="B5230" s="159" t="s">
        <v>10952</v>
      </c>
      <c r="C5230" s="157" t="s">
        <v>687</v>
      </c>
      <c r="D5230" s="157" t="s">
        <v>10953</v>
      </c>
      <c r="E5230" s="157" t="s">
        <v>656</v>
      </c>
    </row>
    <row r="5231" spans="1:5" x14ac:dyDescent="0.2">
      <c r="A5231" s="157" t="s">
        <v>610</v>
      </c>
      <c r="B5231" s="159" t="s">
        <v>10954</v>
      </c>
      <c r="C5231" s="157" t="s">
        <v>739</v>
      </c>
      <c r="D5231" s="157" t="s">
        <v>10953</v>
      </c>
      <c r="E5231" s="157" t="s">
        <v>656</v>
      </c>
    </row>
    <row r="5232" spans="1:5" x14ac:dyDescent="0.2">
      <c r="A5232" s="157" t="s">
        <v>610</v>
      </c>
      <c r="B5232" s="159" t="s">
        <v>10955</v>
      </c>
      <c r="C5232" s="157" t="s">
        <v>690</v>
      </c>
      <c r="D5232" s="157" t="s">
        <v>10956</v>
      </c>
      <c r="E5232" s="157" t="s">
        <v>656</v>
      </c>
    </row>
    <row r="5233" spans="1:5" x14ac:dyDescent="0.2">
      <c r="A5233" s="157" t="s">
        <v>610</v>
      </c>
      <c r="B5233" s="159" t="s">
        <v>10957</v>
      </c>
      <c r="C5233" s="157" t="s">
        <v>693</v>
      </c>
      <c r="D5233" s="157" t="s">
        <v>10956</v>
      </c>
      <c r="E5233" s="157" t="s">
        <v>656</v>
      </c>
    </row>
    <row r="5234" spans="1:5" x14ac:dyDescent="0.2">
      <c r="A5234" s="157" t="s">
        <v>610</v>
      </c>
      <c r="B5234" s="159" t="s">
        <v>10958</v>
      </c>
      <c r="C5234" s="157" t="s">
        <v>10959</v>
      </c>
      <c r="D5234" s="157" t="s">
        <v>10960</v>
      </c>
      <c r="E5234" s="157" t="s">
        <v>656</v>
      </c>
    </row>
    <row r="5235" spans="1:5" x14ac:dyDescent="0.2">
      <c r="A5235" s="157" t="s">
        <v>610</v>
      </c>
      <c r="B5235" s="159" t="s">
        <v>10961</v>
      </c>
      <c r="C5235" s="157" t="s">
        <v>4706</v>
      </c>
      <c r="D5235" s="157" t="s">
        <v>10962</v>
      </c>
      <c r="E5235" s="157" t="s">
        <v>656</v>
      </c>
    </row>
    <row r="5236" spans="1:5" x14ac:dyDescent="0.2">
      <c r="A5236" s="157" t="s">
        <v>610</v>
      </c>
      <c r="B5236" s="159" t="s">
        <v>10963</v>
      </c>
      <c r="C5236" s="157" t="s">
        <v>4706</v>
      </c>
      <c r="D5236" s="157" t="s">
        <v>10962</v>
      </c>
      <c r="E5236" s="157" t="s">
        <v>656</v>
      </c>
    </row>
    <row r="5237" spans="1:5" x14ac:dyDescent="0.2">
      <c r="A5237" s="157" t="s">
        <v>610</v>
      </c>
      <c r="B5237" s="159" t="s">
        <v>10964</v>
      </c>
      <c r="C5237" s="157" t="s">
        <v>4706</v>
      </c>
      <c r="D5237" s="157" t="s">
        <v>10962</v>
      </c>
      <c r="E5237" s="157" t="s">
        <v>656</v>
      </c>
    </row>
    <row r="5238" spans="1:5" x14ac:dyDescent="0.2">
      <c r="A5238" s="157" t="s">
        <v>610</v>
      </c>
      <c r="B5238" s="159" t="s">
        <v>10965</v>
      </c>
      <c r="C5238" s="157" t="s">
        <v>10966</v>
      </c>
      <c r="D5238" s="157" t="s">
        <v>10967</v>
      </c>
      <c r="E5238" s="157" t="s">
        <v>666</v>
      </c>
    </row>
    <row r="5239" spans="1:5" x14ac:dyDescent="0.2">
      <c r="A5239" s="157" t="s">
        <v>610</v>
      </c>
      <c r="B5239" s="159" t="s">
        <v>10968</v>
      </c>
      <c r="C5239" s="157" t="s">
        <v>10969</v>
      </c>
      <c r="D5239" s="157" t="s">
        <v>10967</v>
      </c>
      <c r="E5239" s="157" t="s">
        <v>656</v>
      </c>
    </row>
    <row r="5240" spans="1:5" x14ac:dyDescent="0.2">
      <c r="A5240" s="157" t="s">
        <v>610</v>
      </c>
      <c r="B5240" s="159" t="s">
        <v>10970</v>
      </c>
      <c r="C5240" s="157" t="s">
        <v>10971</v>
      </c>
      <c r="D5240" s="157" t="s">
        <v>10967</v>
      </c>
      <c r="E5240" s="157" t="s">
        <v>656</v>
      </c>
    </row>
    <row r="5241" spans="1:5" x14ac:dyDescent="0.2">
      <c r="A5241" s="157" t="s">
        <v>610</v>
      </c>
      <c r="B5241" s="159" t="s">
        <v>10972</v>
      </c>
      <c r="C5241" s="157" t="s">
        <v>10973</v>
      </c>
      <c r="D5241" s="157" t="s">
        <v>10967</v>
      </c>
      <c r="E5241" s="157" t="s">
        <v>666</v>
      </c>
    </row>
    <row r="5242" spans="1:5" x14ac:dyDescent="0.2">
      <c r="A5242" s="157" t="s">
        <v>610</v>
      </c>
      <c r="B5242" s="159" t="s">
        <v>10974</v>
      </c>
      <c r="C5242" s="157" t="s">
        <v>10975</v>
      </c>
      <c r="D5242" s="157" t="s">
        <v>10967</v>
      </c>
      <c r="E5242" s="157" t="s">
        <v>656</v>
      </c>
    </row>
    <row r="5243" spans="1:5" x14ac:dyDescent="0.2">
      <c r="A5243" s="157" t="s">
        <v>610</v>
      </c>
      <c r="B5243" s="159" t="s">
        <v>10976</v>
      </c>
      <c r="C5243" s="157" t="s">
        <v>10977</v>
      </c>
      <c r="D5243" s="157" t="s">
        <v>10967</v>
      </c>
      <c r="E5243" s="157" t="s">
        <v>656</v>
      </c>
    </row>
    <row r="5244" spans="1:5" x14ac:dyDescent="0.2">
      <c r="A5244" s="157" t="s">
        <v>610</v>
      </c>
      <c r="B5244" s="159" t="s">
        <v>10978</v>
      </c>
      <c r="C5244" s="157" t="s">
        <v>10979</v>
      </c>
      <c r="D5244" s="157" t="s">
        <v>10967</v>
      </c>
      <c r="E5244" s="157" t="s">
        <v>666</v>
      </c>
    </row>
    <row r="5245" spans="1:5" x14ac:dyDescent="0.2">
      <c r="A5245" s="157" t="s">
        <v>610</v>
      </c>
      <c r="B5245" s="159" t="s">
        <v>10980</v>
      </c>
      <c r="C5245" s="157" t="s">
        <v>10981</v>
      </c>
      <c r="D5245" s="157" t="s">
        <v>10967</v>
      </c>
      <c r="E5245" s="157" t="s">
        <v>656</v>
      </c>
    </row>
    <row r="5246" spans="1:5" x14ac:dyDescent="0.2">
      <c r="A5246" s="157" t="s">
        <v>610</v>
      </c>
      <c r="B5246" s="159" t="s">
        <v>10982</v>
      </c>
      <c r="C5246" s="157" t="s">
        <v>10983</v>
      </c>
      <c r="D5246" s="157" t="s">
        <v>10967</v>
      </c>
      <c r="E5246" s="157" t="s">
        <v>613</v>
      </c>
    </row>
    <row r="5247" spans="1:5" x14ac:dyDescent="0.2">
      <c r="A5247" s="157" t="s">
        <v>610</v>
      </c>
      <c r="B5247" s="159" t="s">
        <v>10984</v>
      </c>
      <c r="C5247" s="157" t="s">
        <v>10985</v>
      </c>
      <c r="D5247" s="157" t="s">
        <v>10967</v>
      </c>
      <c r="E5247" s="157" t="s">
        <v>656</v>
      </c>
    </row>
    <row r="5248" spans="1:5" x14ac:dyDescent="0.2">
      <c r="A5248" s="157" t="s">
        <v>610</v>
      </c>
      <c r="B5248" s="159" t="s">
        <v>10986</v>
      </c>
      <c r="C5248" s="157" t="s">
        <v>10987</v>
      </c>
      <c r="D5248" s="157" t="s">
        <v>10967</v>
      </c>
      <c r="E5248" s="157" t="s">
        <v>656</v>
      </c>
    </row>
    <row r="5249" spans="1:5" x14ac:dyDescent="0.2">
      <c r="A5249" s="157" t="s">
        <v>610</v>
      </c>
      <c r="B5249" s="159" t="s">
        <v>10988</v>
      </c>
      <c r="C5249" s="157" t="s">
        <v>10989</v>
      </c>
      <c r="D5249" s="157" t="s">
        <v>10967</v>
      </c>
      <c r="E5249" s="157" t="s">
        <v>656</v>
      </c>
    </row>
    <row r="5250" spans="1:5" x14ac:dyDescent="0.2">
      <c r="A5250" s="157" t="s">
        <v>610</v>
      </c>
      <c r="B5250" s="159" t="s">
        <v>10990</v>
      </c>
      <c r="C5250" s="157" t="s">
        <v>10991</v>
      </c>
      <c r="D5250" s="157" t="s">
        <v>10967</v>
      </c>
      <c r="E5250" s="157" t="s">
        <v>666</v>
      </c>
    </row>
    <row r="5251" spans="1:5" x14ac:dyDescent="0.2">
      <c r="A5251" s="157" t="s">
        <v>610</v>
      </c>
      <c r="B5251" s="159" t="s">
        <v>10992</v>
      </c>
      <c r="C5251" s="157" t="s">
        <v>10993</v>
      </c>
      <c r="D5251" s="157" t="s">
        <v>10967</v>
      </c>
      <c r="E5251" s="157" t="s">
        <v>613</v>
      </c>
    </row>
    <row r="5252" spans="1:5" x14ac:dyDescent="0.2">
      <c r="A5252" s="157" t="s">
        <v>610</v>
      </c>
      <c r="B5252" s="159" t="s">
        <v>10994</v>
      </c>
      <c r="C5252" s="157" t="s">
        <v>10995</v>
      </c>
      <c r="D5252" s="157" t="s">
        <v>10967</v>
      </c>
      <c r="E5252" s="157" t="s">
        <v>656</v>
      </c>
    </row>
    <row r="5253" spans="1:5" x14ac:dyDescent="0.2">
      <c r="A5253" s="157" t="s">
        <v>610</v>
      </c>
      <c r="B5253" s="159" t="s">
        <v>10996</v>
      </c>
      <c r="C5253" s="157" t="s">
        <v>10997</v>
      </c>
      <c r="D5253" s="157" t="s">
        <v>10967</v>
      </c>
      <c r="E5253" s="157" t="s">
        <v>613</v>
      </c>
    </row>
    <row r="5254" spans="1:5" x14ac:dyDescent="0.2">
      <c r="A5254" s="157" t="s">
        <v>610</v>
      </c>
      <c r="B5254" s="159" t="s">
        <v>10998</v>
      </c>
      <c r="C5254" s="157" t="s">
        <v>10999</v>
      </c>
      <c r="D5254" s="157" t="s">
        <v>10967</v>
      </c>
      <c r="E5254" s="157" t="s">
        <v>613</v>
      </c>
    </row>
    <row r="5255" spans="1:5" x14ac:dyDescent="0.2">
      <c r="A5255" s="157" t="s">
        <v>610</v>
      </c>
      <c r="B5255" s="159" t="s">
        <v>11000</v>
      </c>
      <c r="C5255" s="157" t="s">
        <v>11001</v>
      </c>
      <c r="D5255" s="157" t="s">
        <v>10967</v>
      </c>
      <c r="E5255" s="157" t="s">
        <v>656</v>
      </c>
    </row>
    <row r="5256" spans="1:5" x14ac:dyDescent="0.2">
      <c r="A5256" s="157" t="s">
        <v>610</v>
      </c>
      <c r="B5256" s="159" t="s">
        <v>11002</v>
      </c>
      <c r="C5256" s="157" t="s">
        <v>11003</v>
      </c>
      <c r="D5256" s="157" t="s">
        <v>10967</v>
      </c>
      <c r="E5256" s="157" t="s">
        <v>656</v>
      </c>
    </row>
    <row r="5257" spans="1:5" x14ac:dyDescent="0.2">
      <c r="A5257" s="157" t="s">
        <v>610</v>
      </c>
      <c r="B5257" s="159" t="s">
        <v>11004</v>
      </c>
      <c r="C5257" s="157" t="s">
        <v>11005</v>
      </c>
      <c r="D5257" s="157" t="s">
        <v>10967</v>
      </c>
      <c r="E5257" s="157" t="s">
        <v>656</v>
      </c>
    </row>
    <row r="5258" spans="1:5" x14ac:dyDescent="0.2">
      <c r="A5258" s="157" t="s">
        <v>610</v>
      </c>
      <c r="B5258" s="159" t="s">
        <v>11006</v>
      </c>
      <c r="C5258" s="157" t="s">
        <v>11007</v>
      </c>
      <c r="D5258" s="157" t="s">
        <v>10967</v>
      </c>
      <c r="E5258" s="157" t="s">
        <v>656</v>
      </c>
    </row>
    <row r="5259" spans="1:5" x14ac:dyDescent="0.2">
      <c r="A5259" s="157" t="s">
        <v>610</v>
      </c>
      <c r="B5259" s="159" t="s">
        <v>11008</v>
      </c>
      <c r="C5259" s="157" t="s">
        <v>11009</v>
      </c>
      <c r="D5259" s="157" t="s">
        <v>10967</v>
      </c>
      <c r="E5259" s="157" t="s">
        <v>656</v>
      </c>
    </row>
    <row r="5260" spans="1:5" x14ac:dyDescent="0.2">
      <c r="A5260" s="157" t="s">
        <v>610</v>
      </c>
      <c r="B5260" s="159" t="s">
        <v>11010</v>
      </c>
      <c r="C5260" s="157" t="s">
        <v>11011</v>
      </c>
      <c r="D5260" s="157" t="s">
        <v>10967</v>
      </c>
      <c r="E5260" s="157" t="s">
        <v>656</v>
      </c>
    </row>
    <row r="5261" spans="1:5" x14ac:dyDescent="0.2">
      <c r="A5261" s="157" t="s">
        <v>610</v>
      </c>
      <c r="B5261" s="159" t="s">
        <v>11012</v>
      </c>
      <c r="C5261" s="157" t="s">
        <v>11013</v>
      </c>
      <c r="D5261" s="157" t="s">
        <v>10967</v>
      </c>
      <c r="E5261" s="157" t="s">
        <v>656</v>
      </c>
    </row>
    <row r="5262" spans="1:5" x14ac:dyDescent="0.2">
      <c r="A5262" s="157" t="s">
        <v>610</v>
      </c>
      <c r="B5262" s="159" t="s">
        <v>11014</v>
      </c>
      <c r="C5262" s="157" t="s">
        <v>11015</v>
      </c>
      <c r="D5262" s="157" t="s">
        <v>10967</v>
      </c>
      <c r="E5262" s="157" t="s">
        <v>656</v>
      </c>
    </row>
    <row r="5263" spans="1:5" x14ac:dyDescent="0.2">
      <c r="A5263" s="157" t="s">
        <v>610</v>
      </c>
      <c r="B5263" s="159" t="s">
        <v>11016</v>
      </c>
      <c r="C5263" s="157" t="s">
        <v>11017</v>
      </c>
      <c r="D5263" s="157" t="s">
        <v>10967</v>
      </c>
      <c r="E5263" s="157" t="s">
        <v>656</v>
      </c>
    </row>
    <row r="5264" spans="1:5" x14ac:dyDescent="0.2">
      <c r="A5264" s="157" t="s">
        <v>610</v>
      </c>
      <c r="B5264" s="159" t="s">
        <v>11018</v>
      </c>
      <c r="C5264" s="157" t="s">
        <v>11019</v>
      </c>
      <c r="D5264" s="157" t="s">
        <v>10967</v>
      </c>
      <c r="E5264" s="157" t="s">
        <v>656</v>
      </c>
    </row>
    <row r="5265" spans="1:5" x14ac:dyDescent="0.2">
      <c r="A5265" s="157" t="s">
        <v>610</v>
      </c>
      <c r="B5265" s="159" t="s">
        <v>11020</v>
      </c>
      <c r="C5265" s="157" t="s">
        <v>11021</v>
      </c>
      <c r="D5265" s="157" t="s">
        <v>10967</v>
      </c>
      <c r="E5265" s="157" t="s">
        <v>656</v>
      </c>
    </row>
    <row r="5266" spans="1:5" x14ac:dyDescent="0.2">
      <c r="A5266" s="157" t="s">
        <v>610</v>
      </c>
      <c r="B5266" s="159" t="s">
        <v>11022</v>
      </c>
      <c r="C5266" s="157" t="s">
        <v>11023</v>
      </c>
      <c r="D5266" s="157" t="s">
        <v>10967</v>
      </c>
      <c r="E5266" s="157" t="s">
        <v>656</v>
      </c>
    </row>
    <row r="5267" spans="1:5" x14ac:dyDescent="0.2">
      <c r="A5267" s="157" t="s">
        <v>610</v>
      </c>
      <c r="B5267" s="159" t="s">
        <v>11024</v>
      </c>
      <c r="C5267" s="157" t="s">
        <v>11025</v>
      </c>
      <c r="D5267" s="157" t="s">
        <v>10967</v>
      </c>
      <c r="E5267" s="157" t="s">
        <v>656</v>
      </c>
    </row>
    <row r="5268" spans="1:5" x14ac:dyDescent="0.2">
      <c r="A5268" s="157" t="s">
        <v>610</v>
      </c>
      <c r="B5268" s="159" t="s">
        <v>11026</v>
      </c>
      <c r="C5268" s="157" t="s">
        <v>11027</v>
      </c>
      <c r="D5268" s="157" t="s">
        <v>10967</v>
      </c>
      <c r="E5268" s="157" t="s">
        <v>656</v>
      </c>
    </row>
    <row r="5269" spans="1:5" x14ac:dyDescent="0.2">
      <c r="A5269" s="157" t="s">
        <v>610</v>
      </c>
      <c r="B5269" s="159" t="s">
        <v>11028</v>
      </c>
      <c r="C5269" s="157" t="s">
        <v>11029</v>
      </c>
      <c r="D5269" s="157" t="s">
        <v>10967</v>
      </c>
      <c r="E5269" s="157" t="s">
        <v>656</v>
      </c>
    </row>
    <row r="5270" spans="1:5" x14ac:dyDescent="0.2">
      <c r="A5270" s="157" t="s">
        <v>610</v>
      </c>
      <c r="B5270" s="159" t="s">
        <v>11030</v>
      </c>
      <c r="C5270" s="157" t="s">
        <v>11031</v>
      </c>
      <c r="D5270" s="157" t="s">
        <v>10967</v>
      </c>
      <c r="E5270" s="157" t="s">
        <v>656</v>
      </c>
    </row>
    <row r="5271" spans="1:5" x14ac:dyDescent="0.2">
      <c r="A5271" s="157" t="s">
        <v>610</v>
      </c>
      <c r="B5271" s="159" t="s">
        <v>11032</v>
      </c>
      <c r="C5271" s="157" t="s">
        <v>11033</v>
      </c>
      <c r="D5271" s="157" t="s">
        <v>10967</v>
      </c>
      <c r="E5271" s="157" t="s">
        <v>666</v>
      </c>
    </row>
    <row r="5272" spans="1:5" x14ac:dyDescent="0.2">
      <c r="A5272" s="157" t="s">
        <v>610</v>
      </c>
      <c r="B5272" s="159" t="s">
        <v>11034</v>
      </c>
      <c r="C5272" s="157" t="s">
        <v>11035</v>
      </c>
      <c r="D5272" s="157" t="s">
        <v>10967</v>
      </c>
      <c r="E5272" s="157" t="s">
        <v>656</v>
      </c>
    </row>
    <row r="5273" spans="1:5" x14ac:dyDescent="0.2">
      <c r="A5273" s="157" t="s">
        <v>610</v>
      </c>
      <c r="B5273" s="159" t="s">
        <v>11036</v>
      </c>
      <c r="C5273" s="157" t="s">
        <v>11037</v>
      </c>
      <c r="D5273" s="157" t="s">
        <v>10967</v>
      </c>
      <c r="E5273" s="157" t="s">
        <v>656</v>
      </c>
    </row>
    <row r="5274" spans="1:5" x14ac:dyDescent="0.2">
      <c r="A5274" s="157" t="s">
        <v>610</v>
      </c>
      <c r="B5274" s="159" t="s">
        <v>11038</v>
      </c>
      <c r="C5274" s="157" t="s">
        <v>11039</v>
      </c>
      <c r="D5274" s="157" t="s">
        <v>10967</v>
      </c>
      <c r="E5274" s="157" t="s">
        <v>656</v>
      </c>
    </row>
    <row r="5275" spans="1:5" x14ac:dyDescent="0.2">
      <c r="A5275" s="157" t="s">
        <v>610</v>
      </c>
      <c r="B5275" s="159" t="s">
        <v>11040</v>
      </c>
      <c r="C5275" s="157" t="s">
        <v>11041</v>
      </c>
      <c r="D5275" s="157" t="s">
        <v>10967</v>
      </c>
      <c r="E5275" s="157" t="s">
        <v>656</v>
      </c>
    </row>
    <row r="5276" spans="1:5" x14ac:dyDescent="0.2">
      <c r="A5276" s="157" t="s">
        <v>610</v>
      </c>
      <c r="B5276" s="159" t="s">
        <v>11042</v>
      </c>
      <c r="C5276" s="157" t="s">
        <v>11043</v>
      </c>
      <c r="D5276" s="157" t="s">
        <v>10967</v>
      </c>
      <c r="E5276" s="157" t="s">
        <v>656</v>
      </c>
    </row>
    <row r="5277" spans="1:5" x14ac:dyDescent="0.2">
      <c r="A5277" s="157" t="s">
        <v>610</v>
      </c>
      <c r="B5277" s="159" t="s">
        <v>11044</v>
      </c>
      <c r="C5277" s="157" t="s">
        <v>11045</v>
      </c>
      <c r="D5277" s="157" t="s">
        <v>10967</v>
      </c>
      <c r="E5277" s="157" t="s">
        <v>656</v>
      </c>
    </row>
    <row r="5278" spans="1:5" x14ac:dyDescent="0.2">
      <c r="A5278" s="157" t="s">
        <v>610</v>
      </c>
      <c r="B5278" s="159" t="s">
        <v>11046</v>
      </c>
      <c r="C5278" s="157" t="s">
        <v>11047</v>
      </c>
      <c r="D5278" s="157" t="s">
        <v>10967</v>
      </c>
      <c r="E5278" s="157" t="s">
        <v>656</v>
      </c>
    </row>
    <row r="5279" spans="1:5" x14ac:dyDescent="0.2">
      <c r="A5279" s="157" t="s">
        <v>610</v>
      </c>
      <c r="B5279" s="159" t="s">
        <v>11048</v>
      </c>
      <c r="C5279" s="157" t="s">
        <v>11049</v>
      </c>
      <c r="D5279" s="157" t="s">
        <v>10967</v>
      </c>
      <c r="E5279" s="157" t="s">
        <v>656</v>
      </c>
    </row>
    <row r="5280" spans="1:5" x14ac:dyDescent="0.2">
      <c r="A5280" s="157" t="s">
        <v>610</v>
      </c>
      <c r="B5280" s="159" t="s">
        <v>11050</v>
      </c>
      <c r="C5280" s="157" t="s">
        <v>11051</v>
      </c>
      <c r="D5280" s="157" t="s">
        <v>10967</v>
      </c>
      <c r="E5280" s="157" t="s">
        <v>656</v>
      </c>
    </row>
    <row r="5281" spans="1:5" x14ac:dyDescent="0.2">
      <c r="A5281" s="157" t="s">
        <v>610</v>
      </c>
      <c r="B5281" s="159" t="s">
        <v>11052</v>
      </c>
      <c r="C5281" s="157" t="s">
        <v>11053</v>
      </c>
      <c r="D5281" s="157" t="s">
        <v>10967</v>
      </c>
      <c r="E5281" s="157" t="s">
        <v>656</v>
      </c>
    </row>
    <row r="5282" spans="1:5" x14ac:dyDescent="0.2">
      <c r="A5282" s="157" t="s">
        <v>610</v>
      </c>
      <c r="B5282" s="159" t="s">
        <v>11054</v>
      </c>
      <c r="C5282" s="157" t="s">
        <v>11055</v>
      </c>
      <c r="D5282" s="157" t="s">
        <v>10967</v>
      </c>
      <c r="E5282" s="157" t="s">
        <v>656</v>
      </c>
    </row>
    <row r="5283" spans="1:5" x14ac:dyDescent="0.2">
      <c r="A5283" s="157" t="s">
        <v>610</v>
      </c>
      <c r="B5283" s="159" t="s">
        <v>11056</v>
      </c>
      <c r="C5283" s="157" t="s">
        <v>11057</v>
      </c>
      <c r="D5283" s="157" t="s">
        <v>10967</v>
      </c>
      <c r="E5283" s="157" t="s">
        <v>656</v>
      </c>
    </row>
    <row r="5284" spans="1:5" x14ac:dyDescent="0.2">
      <c r="A5284" s="157" t="s">
        <v>610</v>
      </c>
      <c r="B5284" s="159" t="s">
        <v>11058</v>
      </c>
      <c r="C5284" s="157" t="s">
        <v>11059</v>
      </c>
      <c r="D5284" s="157" t="s">
        <v>10967</v>
      </c>
      <c r="E5284" s="157" t="s">
        <v>666</v>
      </c>
    </row>
    <row r="5285" spans="1:5" x14ac:dyDescent="0.2">
      <c r="A5285" s="157" t="s">
        <v>610</v>
      </c>
      <c r="B5285" s="159" t="s">
        <v>11060</v>
      </c>
      <c r="C5285" s="157" t="s">
        <v>11061</v>
      </c>
      <c r="D5285" s="157" t="s">
        <v>10967</v>
      </c>
      <c r="E5285" s="157" t="s">
        <v>656</v>
      </c>
    </row>
    <row r="5286" spans="1:5" x14ac:dyDescent="0.2">
      <c r="A5286" s="157" t="s">
        <v>610</v>
      </c>
      <c r="B5286" s="159" t="s">
        <v>11062</v>
      </c>
      <c r="C5286" s="157" t="s">
        <v>11063</v>
      </c>
      <c r="D5286" s="157" t="s">
        <v>10967</v>
      </c>
      <c r="E5286" s="157" t="s">
        <v>656</v>
      </c>
    </row>
    <row r="5287" spans="1:5" x14ac:dyDescent="0.2">
      <c r="A5287" s="157" t="s">
        <v>610</v>
      </c>
      <c r="B5287" s="159" t="s">
        <v>11064</v>
      </c>
      <c r="C5287" s="157" t="s">
        <v>11065</v>
      </c>
      <c r="D5287" s="157" t="s">
        <v>10967</v>
      </c>
      <c r="E5287" s="157" t="s">
        <v>666</v>
      </c>
    </row>
    <row r="5288" spans="1:5" x14ac:dyDescent="0.2">
      <c r="A5288" s="157" t="s">
        <v>610</v>
      </c>
      <c r="B5288" s="159" t="s">
        <v>11066</v>
      </c>
      <c r="C5288" s="157" t="s">
        <v>11067</v>
      </c>
      <c r="D5288" s="157" t="s">
        <v>10967</v>
      </c>
      <c r="E5288" s="157" t="s">
        <v>656</v>
      </c>
    </row>
    <row r="5289" spans="1:5" x14ac:dyDescent="0.2">
      <c r="A5289" s="157" t="s">
        <v>610</v>
      </c>
      <c r="B5289" s="159" t="s">
        <v>11068</v>
      </c>
      <c r="C5289" s="157" t="s">
        <v>11069</v>
      </c>
      <c r="D5289" s="157" t="s">
        <v>10967</v>
      </c>
      <c r="E5289" s="157" t="s">
        <v>613</v>
      </c>
    </row>
    <row r="5290" spans="1:5" x14ac:dyDescent="0.2">
      <c r="A5290" s="157" t="s">
        <v>610</v>
      </c>
      <c r="B5290" s="159" t="s">
        <v>11070</v>
      </c>
      <c r="C5290" s="157" t="s">
        <v>11071</v>
      </c>
      <c r="D5290" s="157" t="s">
        <v>10967</v>
      </c>
      <c r="E5290" s="157" t="s">
        <v>666</v>
      </c>
    </row>
    <row r="5291" spans="1:5" x14ac:dyDescent="0.2">
      <c r="A5291" s="157" t="s">
        <v>610</v>
      </c>
      <c r="B5291" s="159" t="s">
        <v>11072</v>
      </c>
      <c r="C5291" s="157" t="s">
        <v>11073</v>
      </c>
      <c r="D5291" s="157" t="s">
        <v>10967</v>
      </c>
      <c r="E5291" s="157" t="s">
        <v>656</v>
      </c>
    </row>
    <row r="5292" spans="1:5" x14ac:dyDescent="0.2">
      <c r="A5292" s="157" t="s">
        <v>610</v>
      </c>
      <c r="B5292" s="159" t="s">
        <v>11074</v>
      </c>
      <c r="C5292" s="157" t="s">
        <v>11075</v>
      </c>
      <c r="D5292" s="157" t="s">
        <v>10967</v>
      </c>
      <c r="E5292" s="157" t="s">
        <v>613</v>
      </c>
    </row>
    <row r="5293" spans="1:5" x14ac:dyDescent="0.2">
      <c r="A5293" s="157" t="s">
        <v>610</v>
      </c>
      <c r="B5293" s="159" t="s">
        <v>11076</v>
      </c>
      <c r="C5293" s="157" t="s">
        <v>11077</v>
      </c>
      <c r="D5293" s="157" t="s">
        <v>10967</v>
      </c>
      <c r="E5293" s="157" t="s">
        <v>656</v>
      </c>
    </row>
    <row r="5294" spans="1:5" x14ac:dyDescent="0.2">
      <c r="A5294" s="157" t="s">
        <v>610</v>
      </c>
      <c r="B5294" s="159" t="s">
        <v>11078</v>
      </c>
      <c r="C5294" s="157" t="s">
        <v>11079</v>
      </c>
      <c r="D5294" s="157" t="s">
        <v>10967</v>
      </c>
      <c r="E5294" s="157" t="s">
        <v>656</v>
      </c>
    </row>
    <row r="5295" spans="1:5" x14ac:dyDescent="0.2">
      <c r="A5295" s="157" t="s">
        <v>610</v>
      </c>
      <c r="B5295" s="159" t="s">
        <v>11080</v>
      </c>
      <c r="C5295" s="157" t="s">
        <v>11081</v>
      </c>
      <c r="D5295" s="157" t="s">
        <v>10967</v>
      </c>
      <c r="E5295" s="157" t="s">
        <v>656</v>
      </c>
    </row>
    <row r="5296" spans="1:5" x14ac:dyDescent="0.2">
      <c r="A5296" s="157" t="s">
        <v>610</v>
      </c>
      <c r="B5296" s="159" t="s">
        <v>11082</v>
      </c>
      <c r="C5296" s="157" t="s">
        <v>11083</v>
      </c>
      <c r="D5296" s="157" t="s">
        <v>10967</v>
      </c>
      <c r="E5296" s="157" t="s">
        <v>656</v>
      </c>
    </row>
    <row r="5297" spans="1:5" x14ac:dyDescent="0.2">
      <c r="A5297" s="157" t="s">
        <v>610</v>
      </c>
      <c r="B5297" s="159" t="s">
        <v>11084</v>
      </c>
      <c r="C5297" s="157" t="s">
        <v>11085</v>
      </c>
      <c r="D5297" s="157" t="s">
        <v>11086</v>
      </c>
      <c r="E5297" s="157" t="s">
        <v>656</v>
      </c>
    </row>
    <row r="5298" spans="1:5" x14ac:dyDescent="0.2">
      <c r="A5298" s="157" t="s">
        <v>610</v>
      </c>
      <c r="B5298" s="159" t="s">
        <v>11087</v>
      </c>
      <c r="C5298" s="157" t="s">
        <v>11088</v>
      </c>
      <c r="D5298" s="157" t="s">
        <v>11086</v>
      </c>
      <c r="E5298" s="157" t="s">
        <v>656</v>
      </c>
    </row>
    <row r="5299" spans="1:5" x14ac:dyDescent="0.2">
      <c r="A5299" s="157" t="s">
        <v>610</v>
      </c>
      <c r="B5299" s="159" t="s">
        <v>11089</v>
      </c>
      <c r="C5299" s="157" t="s">
        <v>685</v>
      </c>
      <c r="D5299" s="157" t="s">
        <v>11086</v>
      </c>
      <c r="E5299" s="157" t="s">
        <v>656</v>
      </c>
    </row>
    <row r="5300" spans="1:5" x14ac:dyDescent="0.2">
      <c r="A5300" s="157" t="s">
        <v>610</v>
      </c>
      <c r="B5300" s="159" t="s">
        <v>11090</v>
      </c>
      <c r="C5300" s="157" t="s">
        <v>11091</v>
      </c>
      <c r="D5300" s="157" t="s">
        <v>11092</v>
      </c>
      <c r="E5300" s="157" t="s">
        <v>656</v>
      </c>
    </row>
    <row r="5301" spans="1:5" x14ac:dyDescent="0.2">
      <c r="A5301" s="157" t="s">
        <v>610</v>
      </c>
      <c r="B5301" s="159" t="s">
        <v>11093</v>
      </c>
      <c r="C5301" s="157" t="s">
        <v>11094</v>
      </c>
      <c r="D5301" s="157" t="s">
        <v>11092</v>
      </c>
      <c r="E5301" s="157" t="s">
        <v>656</v>
      </c>
    </row>
    <row r="5302" spans="1:5" x14ac:dyDescent="0.2">
      <c r="A5302" s="157" t="s">
        <v>610</v>
      </c>
      <c r="B5302" s="159" t="s">
        <v>11095</v>
      </c>
      <c r="C5302" s="157" t="s">
        <v>11096</v>
      </c>
      <c r="D5302" s="157" t="s">
        <v>11092</v>
      </c>
      <c r="E5302" s="157" t="s">
        <v>656</v>
      </c>
    </row>
    <row r="5303" spans="1:5" x14ac:dyDescent="0.2">
      <c r="A5303" s="157" t="s">
        <v>610</v>
      </c>
      <c r="B5303" s="159" t="s">
        <v>11097</v>
      </c>
      <c r="C5303" s="157" t="s">
        <v>11098</v>
      </c>
      <c r="D5303" s="157" t="s">
        <v>11092</v>
      </c>
      <c r="E5303" s="157" t="s">
        <v>656</v>
      </c>
    </row>
    <row r="5304" spans="1:5" x14ac:dyDescent="0.2">
      <c r="A5304" s="157" t="s">
        <v>610</v>
      </c>
      <c r="B5304" s="159" t="s">
        <v>11099</v>
      </c>
      <c r="C5304" s="157" t="s">
        <v>11100</v>
      </c>
      <c r="D5304" s="157" t="s">
        <v>11092</v>
      </c>
      <c r="E5304" s="157" t="s">
        <v>656</v>
      </c>
    </row>
    <row r="5305" spans="1:5" x14ac:dyDescent="0.2">
      <c r="A5305" s="157" t="s">
        <v>610</v>
      </c>
      <c r="B5305" s="159" t="s">
        <v>11101</v>
      </c>
      <c r="C5305" s="157" t="s">
        <v>11102</v>
      </c>
      <c r="D5305" s="157" t="s">
        <v>11092</v>
      </c>
      <c r="E5305" s="157" t="s">
        <v>656</v>
      </c>
    </row>
    <row r="5306" spans="1:5" x14ac:dyDescent="0.2">
      <c r="A5306" s="157" t="s">
        <v>610</v>
      </c>
      <c r="B5306" s="159" t="s">
        <v>11103</v>
      </c>
      <c r="C5306" s="157" t="s">
        <v>680</v>
      </c>
      <c r="D5306" s="157" t="s">
        <v>11092</v>
      </c>
      <c r="E5306" s="157" t="s">
        <v>656</v>
      </c>
    </row>
    <row r="5307" spans="1:5" x14ac:dyDescent="0.2">
      <c r="A5307" s="157" t="s">
        <v>610</v>
      </c>
      <c r="B5307" s="159" t="s">
        <v>11104</v>
      </c>
      <c r="C5307" s="157" t="s">
        <v>683</v>
      </c>
      <c r="D5307" s="157" t="s">
        <v>11092</v>
      </c>
      <c r="E5307" s="157" t="s">
        <v>656</v>
      </c>
    </row>
    <row r="5308" spans="1:5" x14ac:dyDescent="0.2">
      <c r="A5308" s="157" t="s">
        <v>610</v>
      </c>
      <c r="B5308" s="159" t="s">
        <v>11105</v>
      </c>
      <c r="C5308" s="157" t="s">
        <v>11106</v>
      </c>
      <c r="D5308" s="157" t="s">
        <v>11107</v>
      </c>
      <c r="E5308" s="157" t="s">
        <v>656</v>
      </c>
    </row>
    <row r="5309" spans="1:5" x14ac:dyDescent="0.2">
      <c r="A5309" s="157" t="s">
        <v>610</v>
      </c>
      <c r="B5309" s="159" t="s">
        <v>11108</v>
      </c>
      <c r="C5309" s="157" t="s">
        <v>11109</v>
      </c>
      <c r="D5309" s="157" t="s">
        <v>11107</v>
      </c>
      <c r="E5309" s="157" t="s">
        <v>666</v>
      </c>
    </row>
    <row r="5310" spans="1:5" x14ac:dyDescent="0.2">
      <c r="A5310" s="157" t="s">
        <v>610</v>
      </c>
      <c r="B5310" s="159" t="s">
        <v>11110</v>
      </c>
      <c r="C5310" s="157" t="s">
        <v>11111</v>
      </c>
      <c r="D5310" s="157" t="s">
        <v>11107</v>
      </c>
      <c r="E5310" s="157" t="s">
        <v>656</v>
      </c>
    </row>
    <row r="5311" spans="1:5" x14ac:dyDescent="0.2">
      <c r="A5311" s="157" t="s">
        <v>610</v>
      </c>
      <c r="B5311" s="159" t="s">
        <v>11112</v>
      </c>
      <c r="C5311" s="157" t="s">
        <v>11113</v>
      </c>
      <c r="D5311" s="157" t="s">
        <v>11107</v>
      </c>
      <c r="E5311" s="157" t="s">
        <v>656</v>
      </c>
    </row>
    <row r="5312" spans="1:5" x14ac:dyDescent="0.2">
      <c r="A5312" s="157" t="s">
        <v>610</v>
      </c>
      <c r="B5312" s="159" t="s">
        <v>11114</v>
      </c>
      <c r="C5312" s="157" t="s">
        <v>11115</v>
      </c>
      <c r="D5312" s="157" t="s">
        <v>11107</v>
      </c>
      <c r="E5312" s="157" t="s">
        <v>656</v>
      </c>
    </row>
    <row r="5313" spans="1:5" x14ac:dyDescent="0.2">
      <c r="A5313" s="157" t="s">
        <v>610</v>
      </c>
      <c r="B5313" s="159" t="s">
        <v>11116</v>
      </c>
      <c r="C5313" s="157" t="s">
        <v>11117</v>
      </c>
      <c r="D5313" s="157" t="s">
        <v>11107</v>
      </c>
      <c r="E5313" s="157" t="s">
        <v>656</v>
      </c>
    </row>
    <row r="5314" spans="1:5" x14ac:dyDescent="0.2">
      <c r="A5314" s="157" t="s">
        <v>610</v>
      </c>
      <c r="B5314" s="159" t="s">
        <v>11118</v>
      </c>
      <c r="C5314" s="157" t="s">
        <v>11119</v>
      </c>
      <c r="D5314" s="157" t="s">
        <v>11120</v>
      </c>
      <c r="E5314" s="157" t="s">
        <v>656</v>
      </c>
    </row>
    <row r="5315" spans="1:5" x14ac:dyDescent="0.2">
      <c r="A5315" s="157" t="s">
        <v>610</v>
      </c>
      <c r="B5315" s="159" t="s">
        <v>11121</v>
      </c>
      <c r="C5315" s="157" t="s">
        <v>11122</v>
      </c>
      <c r="D5315" s="157" t="s">
        <v>11120</v>
      </c>
      <c r="E5315" s="157" t="s">
        <v>656</v>
      </c>
    </row>
    <row r="5316" spans="1:5" x14ac:dyDescent="0.2">
      <c r="A5316" s="157" t="s">
        <v>610</v>
      </c>
      <c r="B5316" s="159" t="s">
        <v>11123</v>
      </c>
      <c r="C5316" s="157" t="s">
        <v>11124</v>
      </c>
      <c r="D5316" s="157" t="s">
        <v>11120</v>
      </c>
      <c r="E5316" s="157" t="s">
        <v>656</v>
      </c>
    </row>
    <row r="5317" spans="1:5" x14ac:dyDescent="0.2">
      <c r="A5317" s="157" t="s">
        <v>610</v>
      </c>
      <c r="B5317" s="159" t="s">
        <v>11125</v>
      </c>
      <c r="C5317" s="157" t="s">
        <v>11126</v>
      </c>
      <c r="D5317" s="157" t="s">
        <v>11120</v>
      </c>
      <c r="E5317" s="157" t="s">
        <v>656</v>
      </c>
    </row>
    <row r="5318" spans="1:5" x14ac:dyDescent="0.2">
      <c r="A5318" s="157" t="s">
        <v>610</v>
      </c>
      <c r="B5318" s="159" t="s">
        <v>11127</v>
      </c>
      <c r="C5318" s="157" t="s">
        <v>11128</v>
      </c>
      <c r="D5318" s="157" t="s">
        <v>11120</v>
      </c>
      <c r="E5318" s="157" t="s">
        <v>656</v>
      </c>
    </row>
    <row r="5319" spans="1:5" x14ac:dyDescent="0.2">
      <c r="A5319" s="157" t="s">
        <v>610</v>
      </c>
      <c r="B5319" s="159" t="s">
        <v>11129</v>
      </c>
      <c r="C5319" s="157" t="s">
        <v>11130</v>
      </c>
      <c r="D5319" s="157" t="s">
        <v>11120</v>
      </c>
      <c r="E5319" s="157" t="s">
        <v>656</v>
      </c>
    </row>
    <row r="5320" spans="1:5" x14ac:dyDescent="0.2">
      <c r="A5320" s="157" t="s">
        <v>610</v>
      </c>
      <c r="B5320" s="159" t="s">
        <v>11131</v>
      </c>
      <c r="C5320" s="157" t="s">
        <v>11130</v>
      </c>
      <c r="D5320" s="157" t="s">
        <v>11120</v>
      </c>
      <c r="E5320" s="157" t="s">
        <v>656</v>
      </c>
    </row>
    <row r="5321" spans="1:5" x14ac:dyDescent="0.2">
      <c r="A5321" s="157" t="s">
        <v>610</v>
      </c>
      <c r="B5321" s="159" t="s">
        <v>11132</v>
      </c>
      <c r="C5321" s="157" t="s">
        <v>11130</v>
      </c>
      <c r="D5321" s="157" t="s">
        <v>11120</v>
      </c>
      <c r="E5321" s="157" t="s">
        <v>656</v>
      </c>
    </row>
    <row r="5322" spans="1:5" x14ac:dyDescent="0.2">
      <c r="A5322" s="157" t="s">
        <v>610</v>
      </c>
      <c r="B5322" s="159" t="s">
        <v>11133</v>
      </c>
      <c r="C5322" s="157" t="s">
        <v>11130</v>
      </c>
      <c r="D5322" s="157" t="s">
        <v>11120</v>
      </c>
      <c r="E5322" s="157" t="s">
        <v>656</v>
      </c>
    </row>
    <row r="5323" spans="1:5" x14ac:dyDescent="0.2">
      <c r="A5323" s="157" t="s">
        <v>610</v>
      </c>
      <c r="B5323" s="159" t="s">
        <v>11134</v>
      </c>
      <c r="C5323" s="157" t="s">
        <v>11130</v>
      </c>
      <c r="D5323" s="157" t="s">
        <v>11120</v>
      </c>
      <c r="E5323" s="157" t="s">
        <v>656</v>
      </c>
    </row>
    <row r="5324" spans="1:5" x14ac:dyDescent="0.2">
      <c r="A5324" s="157" t="s">
        <v>610</v>
      </c>
      <c r="B5324" s="159" t="s">
        <v>11135</v>
      </c>
      <c r="C5324" s="157" t="s">
        <v>11136</v>
      </c>
      <c r="D5324" s="157" t="s">
        <v>11120</v>
      </c>
      <c r="E5324" s="157" t="s">
        <v>656</v>
      </c>
    </row>
    <row r="5325" spans="1:5" x14ac:dyDescent="0.2">
      <c r="A5325" s="157" t="s">
        <v>610</v>
      </c>
      <c r="B5325" s="159" t="s">
        <v>11137</v>
      </c>
      <c r="C5325" s="157" t="s">
        <v>11138</v>
      </c>
      <c r="D5325" s="157" t="s">
        <v>11139</v>
      </c>
      <c r="E5325" s="157" t="s">
        <v>656</v>
      </c>
    </row>
    <row r="5326" spans="1:5" x14ac:dyDescent="0.2">
      <c r="A5326" s="157" t="s">
        <v>610</v>
      </c>
      <c r="B5326" s="159" t="s">
        <v>11140</v>
      </c>
      <c r="C5326" s="157" t="s">
        <v>11141</v>
      </c>
      <c r="D5326" s="157" t="s">
        <v>11139</v>
      </c>
      <c r="E5326" s="157" t="s">
        <v>656</v>
      </c>
    </row>
    <row r="5327" spans="1:5" x14ac:dyDescent="0.2">
      <c r="A5327" s="157" t="s">
        <v>610</v>
      </c>
      <c r="B5327" s="159" t="s">
        <v>11142</v>
      </c>
      <c r="C5327" s="157" t="s">
        <v>11143</v>
      </c>
      <c r="D5327" s="157" t="s">
        <v>11139</v>
      </c>
      <c r="E5327" s="157" t="s">
        <v>666</v>
      </c>
    </row>
    <row r="5328" spans="1:5" x14ac:dyDescent="0.2">
      <c r="A5328" s="157" t="s">
        <v>610</v>
      </c>
      <c r="B5328" s="159" t="s">
        <v>11144</v>
      </c>
      <c r="C5328" s="157" t="s">
        <v>11145</v>
      </c>
      <c r="D5328" s="157" t="s">
        <v>11139</v>
      </c>
      <c r="E5328" s="157" t="s">
        <v>666</v>
      </c>
    </row>
    <row r="5329" spans="1:5" x14ac:dyDescent="0.2">
      <c r="A5329" s="157" t="s">
        <v>610</v>
      </c>
      <c r="B5329" s="159" t="s">
        <v>11146</v>
      </c>
      <c r="C5329" s="157" t="s">
        <v>687</v>
      </c>
      <c r="D5329" s="157" t="s">
        <v>11147</v>
      </c>
      <c r="E5329" s="157" t="s">
        <v>656</v>
      </c>
    </row>
    <row r="5330" spans="1:5" x14ac:dyDescent="0.2">
      <c r="A5330" s="157" t="s">
        <v>610</v>
      </c>
      <c r="B5330" s="159" t="s">
        <v>11148</v>
      </c>
      <c r="C5330" s="157" t="s">
        <v>739</v>
      </c>
      <c r="D5330" s="157" t="s">
        <v>11147</v>
      </c>
      <c r="E5330" s="157" t="s">
        <v>656</v>
      </c>
    </row>
    <row r="5331" spans="1:5" x14ac:dyDescent="0.2">
      <c r="A5331" s="157" t="s">
        <v>610</v>
      </c>
      <c r="B5331" s="159" t="s">
        <v>11149</v>
      </c>
      <c r="C5331" s="157" t="s">
        <v>690</v>
      </c>
      <c r="D5331" s="157" t="s">
        <v>11150</v>
      </c>
      <c r="E5331" s="157" t="s">
        <v>656</v>
      </c>
    </row>
    <row r="5332" spans="1:5" x14ac:dyDescent="0.2">
      <c r="A5332" s="157" t="s">
        <v>610</v>
      </c>
      <c r="B5332" s="159" t="s">
        <v>11151</v>
      </c>
      <c r="C5332" s="157" t="s">
        <v>693</v>
      </c>
      <c r="D5332" s="157" t="s">
        <v>11150</v>
      </c>
      <c r="E5332" s="157" t="s">
        <v>656</v>
      </c>
    </row>
    <row r="5333" spans="1:5" x14ac:dyDescent="0.2">
      <c r="A5333" s="157" t="s">
        <v>610</v>
      </c>
      <c r="B5333" s="159" t="s">
        <v>11152</v>
      </c>
      <c r="C5333" s="157" t="s">
        <v>11153</v>
      </c>
      <c r="D5333" s="157" t="s">
        <v>11154</v>
      </c>
      <c r="E5333" s="157" t="s">
        <v>656</v>
      </c>
    </row>
    <row r="5334" spans="1:5" x14ac:dyDescent="0.2">
      <c r="A5334" s="157" t="s">
        <v>610</v>
      </c>
      <c r="B5334" s="159" t="s">
        <v>11155</v>
      </c>
      <c r="C5334" s="157" t="s">
        <v>11156</v>
      </c>
      <c r="D5334" s="157" t="s">
        <v>11154</v>
      </c>
      <c r="E5334" s="157" t="s">
        <v>656</v>
      </c>
    </row>
    <row r="5335" spans="1:5" x14ac:dyDescent="0.2">
      <c r="A5335" s="157" t="s">
        <v>610</v>
      </c>
      <c r="B5335" s="159" t="s">
        <v>11157</v>
      </c>
      <c r="C5335" s="157" t="s">
        <v>4706</v>
      </c>
      <c r="D5335" s="157" t="s">
        <v>11158</v>
      </c>
      <c r="E5335" s="157" t="s">
        <v>656</v>
      </c>
    </row>
    <row r="5336" spans="1:5" x14ac:dyDescent="0.2">
      <c r="A5336" s="157" t="s">
        <v>610</v>
      </c>
      <c r="B5336" s="159" t="s">
        <v>11159</v>
      </c>
      <c r="C5336" s="157" t="s">
        <v>11160</v>
      </c>
      <c r="D5336" s="157" t="s">
        <v>11161</v>
      </c>
      <c r="E5336" s="157" t="s">
        <v>656</v>
      </c>
    </row>
    <row r="5337" spans="1:5" x14ac:dyDescent="0.2">
      <c r="A5337" s="157" t="s">
        <v>610</v>
      </c>
      <c r="B5337" s="159" t="s">
        <v>11162</v>
      </c>
      <c r="C5337" s="157" t="s">
        <v>11163</v>
      </c>
      <c r="D5337" s="157" t="s">
        <v>11161</v>
      </c>
      <c r="E5337" s="157" t="s">
        <v>656</v>
      </c>
    </row>
    <row r="5338" spans="1:5" x14ac:dyDescent="0.2">
      <c r="A5338" s="157" t="s">
        <v>610</v>
      </c>
      <c r="B5338" s="159" t="s">
        <v>11164</v>
      </c>
      <c r="C5338" s="157" t="s">
        <v>11165</v>
      </c>
      <c r="D5338" s="157" t="s">
        <v>11161</v>
      </c>
      <c r="E5338" s="157" t="s">
        <v>656</v>
      </c>
    </row>
    <row r="5339" spans="1:5" x14ac:dyDescent="0.2">
      <c r="A5339" s="157" t="s">
        <v>610</v>
      </c>
      <c r="B5339" s="159" t="s">
        <v>11166</v>
      </c>
      <c r="C5339" s="157" t="s">
        <v>11167</v>
      </c>
      <c r="D5339" s="157" t="s">
        <v>11161</v>
      </c>
      <c r="E5339" s="157" t="s">
        <v>656</v>
      </c>
    </row>
    <row r="5340" spans="1:5" x14ac:dyDescent="0.2">
      <c r="A5340" s="157" t="s">
        <v>610</v>
      </c>
      <c r="B5340" s="159" t="s">
        <v>11168</v>
      </c>
      <c r="C5340" s="157" t="s">
        <v>11169</v>
      </c>
      <c r="D5340" s="157" t="s">
        <v>11161</v>
      </c>
      <c r="E5340" s="157" t="s">
        <v>656</v>
      </c>
    </row>
    <row r="5341" spans="1:5" x14ac:dyDescent="0.2">
      <c r="A5341" s="157" t="s">
        <v>610</v>
      </c>
      <c r="B5341" s="159" t="s">
        <v>11170</v>
      </c>
      <c r="C5341" s="157" t="s">
        <v>11171</v>
      </c>
      <c r="D5341" s="157" t="s">
        <v>11161</v>
      </c>
      <c r="E5341" s="157" t="s">
        <v>656</v>
      </c>
    </row>
    <row r="5342" spans="1:5" x14ac:dyDescent="0.2">
      <c r="A5342" s="157" t="s">
        <v>610</v>
      </c>
      <c r="B5342" s="159" t="s">
        <v>11172</v>
      </c>
      <c r="C5342" s="157" t="s">
        <v>11173</v>
      </c>
      <c r="D5342" s="157" t="s">
        <v>11161</v>
      </c>
      <c r="E5342" s="157" t="s">
        <v>656</v>
      </c>
    </row>
    <row r="5343" spans="1:5" x14ac:dyDescent="0.2">
      <c r="A5343" s="157" t="s">
        <v>610</v>
      </c>
      <c r="B5343" s="159" t="s">
        <v>11174</v>
      </c>
      <c r="C5343" s="157" t="s">
        <v>11175</v>
      </c>
      <c r="D5343" s="157" t="s">
        <v>11161</v>
      </c>
      <c r="E5343" s="157" t="s">
        <v>656</v>
      </c>
    </row>
    <row r="5344" spans="1:5" x14ac:dyDescent="0.2">
      <c r="A5344" s="157" t="s">
        <v>610</v>
      </c>
      <c r="B5344" s="159" t="s">
        <v>11176</v>
      </c>
      <c r="C5344" s="157" t="s">
        <v>11177</v>
      </c>
      <c r="D5344" s="157" t="s">
        <v>11161</v>
      </c>
      <c r="E5344" s="157" t="s">
        <v>656</v>
      </c>
    </row>
    <row r="5345" spans="1:5" x14ac:dyDescent="0.2">
      <c r="A5345" s="157" t="s">
        <v>610</v>
      </c>
      <c r="B5345" s="159" t="s">
        <v>11178</v>
      </c>
      <c r="C5345" s="157" t="s">
        <v>11179</v>
      </c>
      <c r="D5345" s="157" t="s">
        <v>11161</v>
      </c>
      <c r="E5345" s="157" t="s">
        <v>656</v>
      </c>
    </row>
    <row r="5346" spans="1:5" x14ac:dyDescent="0.2">
      <c r="A5346" s="157" t="s">
        <v>610</v>
      </c>
      <c r="B5346" s="159" t="s">
        <v>11180</v>
      </c>
      <c r="C5346" s="157" t="s">
        <v>11181</v>
      </c>
      <c r="D5346" s="157" t="s">
        <v>11161</v>
      </c>
      <c r="E5346" s="157" t="s">
        <v>656</v>
      </c>
    </row>
    <row r="5347" spans="1:5" x14ac:dyDescent="0.2">
      <c r="A5347" s="157" t="s">
        <v>610</v>
      </c>
      <c r="B5347" s="159" t="s">
        <v>11182</v>
      </c>
      <c r="C5347" s="157" t="s">
        <v>11183</v>
      </c>
      <c r="D5347" s="157" t="s">
        <v>11161</v>
      </c>
      <c r="E5347" s="157" t="s">
        <v>656</v>
      </c>
    </row>
    <row r="5348" spans="1:5" x14ac:dyDescent="0.2">
      <c r="A5348" s="157" t="s">
        <v>610</v>
      </c>
      <c r="B5348" s="159" t="s">
        <v>11184</v>
      </c>
      <c r="C5348" s="157" t="s">
        <v>11185</v>
      </c>
      <c r="D5348" s="157" t="s">
        <v>11161</v>
      </c>
      <c r="E5348" s="157" t="s">
        <v>656</v>
      </c>
    </row>
    <row r="5349" spans="1:5" x14ac:dyDescent="0.2">
      <c r="A5349" s="157" t="s">
        <v>610</v>
      </c>
      <c r="B5349" s="159" t="s">
        <v>11186</v>
      </c>
      <c r="C5349" s="157" t="s">
        <v>11187</v>
      </c>
      <c r="D5349" s="157" t="s">
        <v>11161</v>
      </c>
      <c r="E5349" s="157" t="s">
        <v>656</v>
      </c>
    </row>
    <row r="5350" spans="1:5" x14ac:dyDescent="0.2">
      <c r="A5350" s="157" t="s">
        <v>610</v>
      </c>
      <c r="B5350" s="159" t="s">
        <v>11188</v>
      </c>
      <c r="C5350" s="157" t="s">
        <v>11189</v>
      </c>
      <c r="D5350" s="157" t="s">
        <v>11161</v>
      </c>
      <c r="E5350" s="157" t="s">
        <v>656</v>
      </c>
    </row>
    <row r="5351" spans="1:5" x14ac:dyDescent="0.2">
      <c r="A5351" s="157" t="s">
        <v>610</v>
      </c>
      <c r="B5351" s="159" t="s">
        <v>11190</v>
      </c>
      <c r="C5351" s="157" t="s">
        <v>11191</v>
      </c>
      <c r="D5351" s="157" t="s">
        <v>11161</v>
      </c>
      <c r="E5351" s="157" t="s">
        <v>656</v>
      </c>
    </row>
    <row r="5352" spans="1:5" x14ac:dyDescent="0.2">
      <c r="A5352" s="157" t="s">
        <v>610</v>
      </c>
      <c r="B5352" s="159" t="s">
        <v>11192</v>
      </c>
      <c r="C5352" s="157" t="s">
        <v>11193</v>
      </c>
      <c r="D5352" s="157" t="s">
        <v>11161</v>
      </c>
      <c r="E5352" s="157" t="s">
        <v>656</v>
      </c>
    </row>
    <row r="5353" spans="1:5" x14ac:dyDescent="0.2">
      <c r="A5353" s="157" t="s">
        <v>610</v>
      </c>
      <c r="B5353" s="159" t="s">
        <v>11194</v>
      </c>
      <c r="C5353" s="157" t="s">
        <v>11195</v>
      </c>
      <c r="D5353" s="157" t="s">
        <v>11161</v>
      </c>
      <c r="E5353" s="157" t="s">
        <v>656</v>
      </c>
    </row>
    <row r="5354" spans="1:5" x14ac:dyDescent="0.2">
      <c r="A5354" s="157" t="s">
        <v>610</v>
      </c>
      <c r="B5354" s="159" t="s">
        <v>11196</v>
      </c>
      <c r="C5354" s="157" t="s">
        <v>11197</v>
      </c>
      <c r="D5354" s="157" t="s">
        <v>11161</v>
      </c>
      <c r="E5354" s="157" t="s">
        <v>656</v>
      </c>
    </row>
    <row r="5355" spans="1:5" x14ac:dyDescent="0.2">
      <c r="A5355" s="157" t="s">
        <v>610</v>
      </c>
      <c r="B5355" s="159" t="s">
        <v>11198</v>
      </c>
      <c r="C5355" s="157" t="s">
        <v>11199</v>
      </c>
      <c r="D5355" s="157" t="s">
        <v>11161</v>
      </c>
      <c r="E5355" s="157" t="s">
        <v>656</v>
      </c>
    </row>
    <row r="5356" spans="1:5" x14ac:dyDescent="0.2">
      <c r="A5356" s="157" t="s">
        <v>610</v>
      </c>
      <c r="B5356" s="159" t="s">
        <v>11200</v>
      </c>
      <c r="C5356" s="157" t="s">
        <v>11201</v>
      </c>
      <c r="D5356" s="157" t="s">
        <v>11161</v>
      </c>
      <c r="E5356" s="157" t="s">
        <v>656</v>
      </c>
    </row>
    <row r="5357" spans="1:5" x14ac:dyDescent="0.2">
      <c r="A5357" s="157" t="s">
        <v>610</v>
      </c>
      <c r="B5357" s="159" t="s">
        <v>11202</v>
      </c>
      <c r="C5357" s="157" t="s">
        <v>685</v>
      </c>
      <c r="D5357" s="157" t="s">
        <v>11203</v>
      </c>
      <c r="E5357" s="157" t="s">
        <v>656</v>
      </c>
    </row>
    <row r="5358" spans="1:5" x14ac:dyDescent="0.2">
      <c r="A5358" s="157" t="s">
        <v>610</v>
      </c>
      <c r="B5358" s="159" t="s">
        <v>11204</v>
      </c>
      <c r="C5358" s="157" t="s">
        <v>11205</v>
      </c>
      <c r="D5358" s="157" t="s">
        <v>11206</v>
      </c>
      <c r="E5358" s="157" t="s">
        <v>656</v>
      </c>
    </row>
    <row r="5359" spans="1:5" x14ac:dyDescent="0.2">
      <c r="A5359" s="157" t="s">
        <v>610</v>
      </c>
      <c r="B5359" s="159" t="s">
        <v>11207</v>
      </c>
      <c r="C5359" s="157" t="s">
        <v>11208</v>
      </c>
      <c r="D5359" s="157" t="s">
        <v>11206</v>
      </c>
      <c r="E5359" s="157" t="s">
        <v>656</v>
      </c>
    </row>
    <row r="5360" spans="1:5" x14ac:dyDescent="0.2">
      <c r="A5360" s="157" t="s">
        <v>610</v>
      </c>
      <c r="B5360" s="159" t="s">
        <v>11209</v>
      </c>
      <c r="C5360" s="157" t="s">
        <v>11210</v>
      </c>
      <c r="D5360" s="157" t="s">
        <v>11206</v>
      </c>
      <c r="E5360" s="157" t="s">
        <v>656</v>
      </c>
    </row>
    <row r="5361" spans="1:5" x14ac:dyDescent="0.2">
      <c r="A5361" s="157" t="s">
        <v>610</v>
      </c>
      <c r="B5361" s="159" t="s">
        <v>11211</v>
      </c>
      <c r="C5361" s="157" t="s">
        <v>11212</v>
      </c>
      <c r="D5361" s="157" t="s">
        <v>11206</v>
      </c>
      <c r="E5361" s="157" t="s">
        <v>656</v>
      </c>
    </row>
    <row r="5362" spans="1:5" x14ac:dyDescent="0.2">
      <c r="A5362" s="157" t="s">
        <v>610</v>
      </c>
      <c r="B5362" s="159" t="s">
        <v>11213</v>
      </c>
      <c r="C5362" s="157" t="s">
        <v>11214</v>
      </c>
      <c r="D5362" s="157" t="s">
        <v>11206</v>
      </c>
      <c r="E5362" s="157" t="s">
        <v>656</v>
      </c>
    </row>
    <row r="5363" spans="1:5" x14ac:dyDescent="0.2">
      <c r="A5363" s="157" t="s">
        <v>610</v>
      </c>
      <c r="B5363" s="159" t="s">
        <v>11215</v>
      </c>
      <c r="C5363" s="157" t="s">
        <v>11216</v>
      </c>
      <c r="D5363" s="157" t="s">
        <v>11206</v>
      </c>
      <c r="E5363" s="157" t="s">
        <v>656</v>
      </c>
    </row>
    <row r="5364" spans="1:5" x14ac:dyDescent="0.2">
      <c r="A5364" s="157" t="s">
        <v>610</v>
      </c>
      <c r="B5364" s="159" t="s">
        <v>11217</v>
      </c>
      <c r="C5364" s="157" t="s">
        <v>11218</v>
      </c>
      <c r="D5364" s="157" t="s">
        <v>11206</v>
      </c>
      <c r="E5364" s="157" t="s">
        <v>656</v>
      </c>
    </row>
    <row r="5365" spans="1:5" x14ac:dyDescent="0.2">
      <c r="A5365" s="157" t="s">
        <v>610</v>
      </c>
      <c r="B5365" s="159" t="s">
        <v>11219</v>
      </c>
      <c r="C5365" s="157" t="s">
        <v>11220</v>
      </c>
      <c r="D5365" s="157" t="s">
        <v>11206</v>
      </c>
      <c r="E5365" s="157" t="s">
        <v>656</v>
      </c>
    </row>
    <row r="5366" spans="1:5" x14ac:dyDescent="0.2">
      <c r="A5366" s="157" t="s">
        <v>610</v>
      </c>
      <c r="B5366" s="159" t="s">
        <v>11221</v>
      </c>
      <c r="C5366" s="157" t="s">
        <v>11222</v>
      </c>
      <c r="D5366" s="157" t="s">
        <v>11206</v>
      </c>
      <c r="E5366" s="157" t="s">
        <v>656</v>
      </c>
    </row>
    <row r="5367" spans="1:5" x14ac:dyDescent="0.2">
      <c r="A5367" s="157" t="s">
        <v>610</v>
      </c>
      <c r="B5367" s="159" t="s">
        <v>11223</v>
      </c>
      <c r="C5367" s="157" t="s">
        <v>680</v>
      </c>
      <c r="D5367" s="157" t="s">
        <v>11206</v>
      </c>
      <c r="E5367" s="157" t="s">
        <v>656</v>
      </c>
    </row>
    <row r="5368" spans="1:5" x14ac:dyDescent="0.2">
      <c r="A5368" s="157" t="s">
        <v>610</v>
      </c>
      <c r="B5368" s="159" t="s">
        <v>11224</v>
      </c>
      <c r="C5368" s="157" t="s">
        <v>683</v>
      </c>
      <c r="D5368" s="157" t="s">
        <v>11206</v>
      </c>
      <c r="E5368" s="157" t="s">
        <v>656</v>
      </c>
    </row>
    <row r="5369" spans="1:5" x14ac:dyDescent="0.2">
      <c r="A5369" s="157" t="s">
        <v>610</v>
      </c>
      <c r="B5369" s="159" t="s">
        <v>11225</v>
      </c>
      <c r="C5369" s="157" t="s">
        <v>11226</v>
      </c>
      <c r="D5369" s="157" t="s">
        <v>11227</v>
      </c>
      <c r="E5369" s="157" t="s">
        <v>656</v>
      </c>
    </row>
    <row r="5370" spans="1:5" x14ac:dyDescent="0.2">
      <c r="A5370" s="157" t="s">
        <v>610</v>
      </c>
      <c r="B5370" s="159" t="s">
        <v>11228</v>
      </c>
      <c r="C5370" s="157" t="s">
        <v>11229</v>
      </c>
      <c r="D5370" s="157" t="s">
        <v>11227</v>
      </c>
      <c r="E5370" s="157" t="s">
        <v>656</v>
      </c>
    </row>
    <row r="5371" spans="1:5" x14ac:dyDescent="0.2">
      <c r="A5371" s="157" t="s">
        <v>610</v>
      </c>
      <c r="B5371" s="159" t="s">
        <v>11230</v>
      </c>
      <c r="C5371" s="157" t="s">
        <v>11231</v>
      </c>
      <c r="D5371" s="157" t="s">
        <v>11227</v>
      </c>
      <c r="E5371" s="157" t="s">
        <v>656</v>
      </c>
    </row>
    <row r="5372" spans="1:5" x14ac:dyDescent="0.2">
      <c r="A5372" s="157" t="s">
        <v>610</v>
      </c>
      <c r="B5372" s="159" t="s">
        <v>11232</v>
      </c>
      <c r="C5372" s="157" t="s">
        <v>11233</v>
      </c>
      <c r="D5372" s="157" t="s">
        <v>11227</v>
      </c>
      <c r="E5372" s="157" t="s">
        <v>656</v>
      </c>
    </row>
    <row r="5373" spans="1:5" x14ac:dyDescent="0.2">
      <c r="A5373" s="157" t="s">
        <v>610</v>
      </c>
      <c r="B5373" s="159" t="s">
        <v>11234</v>
      </c>
      <c r="C5373" s="157" t="s">
        <v>11235</v>
      </c>
      <c r="D5373" s="157" t="s">
        <v>11236</v>
      </c>
      <c r="E5373" s="157" t="s">
        <v>656</v>
      </c>
    </row>
    <row r="5374" spans="1:5" x14ac:dyDescent="0.2">
      <c r="A5374" s="157" t="s">
        <v>610</v>
      </c>
      <c r="B5374" s="159" t="s">
        <v>11237</v>
      </c>
      <c r="C5374" s="157" t="s">
        <v>11238</v>
      </c>
      <c r="D5374" s="157" t="s">
        <v>11236</v>
      </c>
      <c r="E5374" s="157" t="s">
        <v>656</v>
      </c>
    </row>
    <row r="5375" spans="1:5" x14ac:dyDescent="0.2">
      <c r="A5375" s="157" t="s">
        <v>610</v>
      </c>
      <c r="B5375" s="159" t="s">
        <v>11239</v>
      </c>
      <c r="C5375" s="157" t="s">
        <v>11240</v>
      </c>
      <c r="D5375" s="157" t="s">
        <v>11236</v>
      </c>
      <c r="E5375" s="157" t="s">
        <v>656</v>
      </c>
    </row>
    <row r="5376" spans="1:5" x14ac:dyDescent="0.2">
      <c r="A5376" s="157" t="s">
        <v>610</v>
      </c>
      <c r="B5376" s="159" t="s">
        <v>11241</v>
      </c>
      <c r="C5376" s="157" t="s">
        <v>11242</v>
      </c>
      <c r="D5376" s="157" t="s">
        <v>11236</v>
      </c>
      <c r="E5376" s="157" t="s">
        <v>656</v>
      </c>
    </row>
    <row r="5377" spans="1:5" x14ac:dyDescent="0.2">
      <c r="A5377" s="157" t="s">
        <v>610</v>
      </c>
      <c r="B5377" s="159" t="s">
        <v>11243</v>
      </c>
      <c r="C5377" s="157" t="s">
        <v>11244</v>
      </c>
      <c r="D5377" s="157" t="s">
        <v>11236</v>
      </c>
      <c r="E5377" s="157" t="s">
        <v>656</v>
      </c>
    </row>
    <row r="5378" spans="1:5" x14ac:dyDescent="0.2">
      <c r="A5378" s="157" t="s">
        <v>610</v>
      </c>
      <c r="B5378" s="159" t="s">
        <v>11245</v>
      </c>
      <c r="C5378" s="157" t="s">
        <v>11246</v>
      </c>
      <c r="D5378" s="157" t="s">
        <v>11236</v>
      </c>
      <c r="E5378" s="157" t="s">
        <v>666</v>
      </c>
    </row>
    <row r="5379" spans="1:5" x14ac:dyDescent="0.2">
      <c r="A5379" s="157" t="s">
        <v>610</v>
      </c>
      <c r="B5379" s="159" t="s">
        <v>11247</v>
      </c>
      <c r="C5379" s="157" t="s">
        <v>11248</v>
      </c>
      <c r="D5379" s="157" t="s">
        <v>11236</v>
      </c>
      <c r="E5379" s="157" t="s">
        <v>656</v>
      </c>
    </row>
    <row r="5380" spans="1:5" x14ac:dyDescent="0.2">
      <c r="A5380" s="157" t="s">
        <v>610</v>
      </c>
      <c r="B5380" s="159" t="s">
        <v>11249</v>
      </c>
      <c r="C5380" s="157" t="s">
        <v>11250</v>
      </c>
      <c r="D5380" s="157" t="s">
        <v>11236</v>
      </c>
      <c r="E5380" s="157" t="s">
        <v>656</v>
      </c>
    </row>
    <row r="5381" spans="1:5" x14ac:dyDescent="0.2">
      <c r="A5381" s="157" t="s">
        <v>610</v>
      </c>
      <c r="B5381" s="159" t="s">
        <v>11251</v>
      </c>
      <c r="C5381" s="157" t="s">
        <v>11252</v>
      </c>
      <c r="D5381" s="157" t="s">
        <v>11253</v>
      </c>
      <c r="E5381" s="157" t="s">
        <v>656</v>
      </c>
    </row>
    <row r="5382" spans="1:5" x14ac:dyDescent="0.2">
      <c r="A5382" s="157" t="s">
        <v>610</v>
      </c>
      <c r="B5382" s="159" t="s">
        <v>11254</v>
      </c>
      <c r="C5382" s="157" t="s">
        <v>11255</v>
      </c>
      <c r="D5382" s="157" t="s">
        <v>11253</v>
      </c>
      <c r="E5382" s="157" t="s">
        <v>656</v>
      </c>
    </row>
    <row r="5383" spans="1:5" x14ac:dyDescent="0.2">
      <c r="A5383" s="157" t="s">
        <v>610</v>
      </c>
      <c r="B5383" s="159" t="s">
        <v>11256</v>
      </c>
      <c r="C5383" s="157" t="s">
        <v>11257</v>
      </c>
      <c r="D5383" s="157" t="s">
        <v>11253</v>
      </c>
      <c r="E5383" s="157" t="s">
        <v>656</v>
      </c>
    </row>
    <row r="5384" spans="1:5" x14ac:dyDescent="0.2">
      <c r="A5384" s="157" t="s">
        <v>610</v>
      </c>
      <c r="B5384" s="159" t="s">
        <v>11258</v>
      </c>
      <c r="C5384" s="157" t="s">
        <v>11259</v>
      </c>
      <c r="D5384" s="157" t="s">
        <v>11260</v>
      </c>
      <c r="E5384" s="157" t="s">
        <v>656</v>
      </c>
    </row>
    <row r="5385" spans="1:5" x14ac:dyDescent="0.2">
      <c r="A5385" s="157" t="s">
        <v>610</v>
      </c>
      <c r="B5385" s="159" t="s">
        <v>11261</v>
      </c>
      <c r="C5385" s="157" t="s">
        <v>11262</v>
      </c>
      <c r="D5385" s="157" t="s">
        <v>11260</v>
      </c>
      <c r="E5385" s="157" t="s">
        <v>656</v>
      </c>
    </row>
    <row r="5386" spans="1:5" x14ac:dyDescent="0.2">
      <c r="A5386" s="157" t="s">
        <v>610</v>
      </c>
      <c r="B5386" s="159" t="s">
        <v>11263</v>
      </c>
      <c r="C5386" s="157" t="s">
        <v>11264</v>
      </c>
      <c r="D5386" s="157" t="s">
        <v>11265</v>
      </c>
      <c r="E5386" s="157" t="s">
        <v>656</v>
      </c>
    </row>
    <row r="5387" spans="1:5" x14ac:dyDescent="0.2">
      <c r="A5387" s="157" t="s">
        <v>610</v>
      </c>
      <c r="B5387" s="159" t="s">
        <v>11266</v>
      </c>
      <c r="C5387" s="157" t="s">
        <v>11267</v>
      </c>
      <c r="D5387" s="157" t="s">
        <v>11265</v>
      </c>
      <c r="E5387" s="157" t="s">
        <v>656</v>
      </c>
    </row>
    <row r="5388" spans="1:5" x14ac:dyDescent="0.2">
      <c r="A5388" s="157" t="s">
        <v>610</v>
      </c>
      <c r="B5388" s="159" t="s">
        <v>11268</v>
      </c>
      <c r="C5388" s="157" t="s">
        <v>11269</v>
      </c>
      <c r="D5388" s="157" t="s">
        <v>11265</v>
      </c>
      <c r="E5388" s="157" t="s">
        <v>656</v>
      </c>
    </row>
    <row r="5389" spans="1:5" x14ac:dyDescent="0.2">
      <c r="A5389" s="157" t="s">
        <v>610</v>
      </c>
      <c r="B5389" s="159" t="s">
        <v>11270</v>
      </c>
      <c r="C5389" s="157" t="s">
        <v>11271</v>
      </c>
      <c r="D5389" s="157" t="s">
        <v>11265</v>
      </c>
      <c r="E5389" s="157" t="s">
        <v>656</v>
      </c>
    </row>
    <row r="5390" spans="1:5" x14ac:dyDescent="0.2">
      <c r="A5390" s="157" t="s">
        <v>610</v>
      </c>
      <c r="B5390" s="159" t="s">
        <v>11272</v>
      </c>
      <c r="C5390" s="157" t="s">
        <v>11273</v>
      </c>
      <c r="D5390" s="157" t="s">
        <v>11265</v>
      </c>
      <c r="E5390" s="157" t="s">
        <v>656</v>
      </c>
    </row>
    <row r="5391" spans="1:5" x14ac:dyDescent="0.2">
      <c r="A5391" s="157" t="s">
        <v>610</v>
      </c>
      <c r="B5391" s="159" t="s">
        <v>11274</v>
      </c>
      <c r="C5391" s="157" t="s">
        <v>687</v>
      </c>
      <c r="D5391" s="157" t="s">
        <v>11275</v>
      </c>
      <c r="E5391" s="157" t="s">
        <v>656</v>
      </c>
    </row>
    <row r="5392" spans="1:5" x14ac:dyDescent="0.2">
      <c r="A5392" s="157" t="s">
        <v>610</v>
      </c>
      <c r="B5392" s="159" t="s">
        <v>11276</v>
      </c>
      <c r="C5392" s="157" t="s">
        <v>739</v>
      </c>
      <c r="D5392" s="157" t="s">
        <v>11275</v>
      </c>
      <c r="E5392" s="157" t="s">
        <v>656</v>
      </c>
    </row>
    <row r="5393" spans="1:5" x14ac:dyDescent="0.2">
      <c r="A5393" s="157" t="s">
        <v>610</v>
      </c>
      <c r="B5393" s="159" t="s">
        <v>11277</v>
      </c>
      <c r="C5393" s="157" t="s">
        <v>690</v>
      </c>
      <c r="D5393" s="157" t="s">
        <v>11278</v>
      </c>
      <c r="E5393" s="157" t="s">
        <v>656</v>
      </c>
    </row>
    <row r="5394" spans="1:5" x14ac:dyDescent="0.2">
      <c r="A5394" s="157" t="s">
        <v>610</v>
      </c>
      <c r="B5394" s="159" t="s">
        <v>11279</v>
      </c>
      <c r="C5394" s="157" t="s">
        <v>693</v>
      </c>
      <c r="D5394" s="157" t="s">
        <v>11278</v>
      </c>
      <c r="E5394" s="157" t="s">
        <v>656</v>
      </c>
    </row>
    <row r="5395" spans="1:5" x14ac:dyDescent="0.2">
      <c r="A5395" s="157" t="s">
        <v>610</v>
      </c>
      <c r="B5395" s="159" t="s">
        <v>11280</v>
      </c>
      <c r="C5395" s="157" t="s">
        <v>11281</v>
      </c>
      <c r="D5395" s="157" t="s">
        <v>11282</v>
      </c>
      <c r="E5395" s="157" t="s">
        <v>613</v>
      </c>
    </row>
    <row r="5396" spans="1:5" x14ac:dyDescent="0.2">
      <c r="A5396" s="157" t="s">
        <v>610</v>
      </c>
      <c r="B5396" s="159" t="s">
        <v>11283</v>
      </c>
      <c r="C5396" s="157" t="s">
        <v>11284</v>
      </c>
      <c r="D5396" s="157" t="s">
        <v>11282</v>
      </c>
      <c r="E5396" s="157" t="s">
        <v>656</v>
      </c>
    </row>
    <row r="5397" spans="1:5" x14ac:dyDescent="0.2">
      <c r="A5397" s="157" t="s">
        <v>610</v>
      </c>
      <c r="B5397" s="159" t="s">
        <v>11285</v>
      </c>
      <c r="C5397" s="157" t="s">
        <v>11286</v>
      </c>
      <c r="D5397" s="157" t="s">
        <v>11282</v>
      </c>
      <c r="E5397" s="157" t="s">
        <v>656</v>
      </c>
    </row>
    <row r="5398" spans="1:5" x14ac:dyDescent="0.2">
      <c r="A5398" s="157" t="s">
        <v>610</v>
      </c>
      <c r="B5398" s="159" t="s">
        <v>11287</v>
      </c>
      <c r="C5398" s="157" t="s">
        <v>11288</v>
      </c>
      <c r="D5398" s="157" t="s">
        <v>11282</v>
      </c>
      <c r="E5398" s="157" t="s">
        <v>656</v>
      </c>
    </row>
    <row r="5399" spans="1:5" x14ac:dyDescent="0.2">
      <c r="A5399" s="157" t="s">
        <v>610</v>
      </c>
      <c r="B5399" s="159" t="s">
        <v>11289</v>
      </c>
      <c r="C5399" s="157" t="s">
        <v>11290</v>
      </c>
      <c r="D5399" s="157" t="s">
        <v>11291</v>
      </c>
      <c r="E5399" s="157" t="s">
        <v>656</v>
      </c>
    </row>
    <row r="5400" spans="1:5" x14ac:dyDescent="0.2">
      <c r="A5400" s="157" t="s">
        <v>610</v>
      </c>
      <c r="B5400" s="159" t="s">
        <v>11292</v>
      </c>
      <c r="C5400" s="157" t="s">
        <v>11293</v>
      </c>
      <c r="D5400" s="157" t="s">
        <v>11291</v>
      </c>
      <c r="E5400" s="157" t="s">
        <v>656</v>
      </c>
    </row>
    <row r="5401" spans="1:5" x14ac:dyDescent="0.2">
      <c r="A5401" s="157" t="s">
        <v>610</v>
      </c>
      <c r="B5401" s="159" t="s">
        <v>11294</v>
      </c>
      <c r="C5401" s="157" t="s">
        <v>11295</v>
      </c>
      <c r="D5401" s="157" t="s">
        <v>11291</v>
      </c>
      <c r="E5401" s="157" t="s">
        <v>656</v>
      </c>
    </row>
    <row r="5402" spans="1:5" x14ac:dyDescent="0.2">
      <c r="A5402" s="157" t="s">
        <v>610</v>
      </c>
      <c r="B5402" s="159" t="s">
        <v>11296</v>
      </c>
      <c r="C5402" s="157" t="s">
        <v>11297</v>
      </c>
      <c r="D5402" s="157" t="s">
        <v>11291</v>
      </c>
      <c r="E5402" s="157" t="s">
        <v>656</v>
      </c>
    </row>
    <row r="5403" spans="1:5" x14ac:dyDescent="0.2">
      <c r="A5403" s="157" t="s">
        <v>610</v>
      </c>
      <c r="B5403" s="159" t="s">
        <v>11298</v>
      </c>
      <c r="C5403" s="157" t="s">
        <v>11299</v>
      </c>
      <c r="D5403" s="157" t="s">
        <v>11291</v>
      </c>
      <c r="E5403" s="157" t="s">
        <v>656</v>
      </c>
    </row>
    <row r="5404" spans="1:5" x14ac:dyDescent="0.2">
      <c r="A5404" s="157" t="s">
        <v>610</v>
      </c>
      <c r="B5404" s="159" t="s">
        <v>11300</v>
      </c>
      <c r="C5404" s="157" t="s">
        <v>11301</v>
      </c>
      <c r="D5404" s="157" t="s">
        <v>11291</v>
      </c>
      <c r="E5404" s="157" t="s">
        <v>656</v>
      </c>
    </row>
    <row r="5405" spans="1:5" x14ac:dyDescent="0.2">
      <c r="A5405" s="157" t="s">
        <v>610</v>
      </c>
      <c r="B5405" s="159" t="s">
        <v>11302</v>
      </c>
      <c r="C5405" s="157" t="s">
        <v>11303</v>
      </c>
      <c r="D5405" s="157" t="s">
        <v>11291</v>
      </c>
      <c r="E5405" s="157" t="s">
        <v>656</v>
      </c>
    </row>
    <row r="5406" spans="1:5" x14ac:dyDescent="0.2">
      <c r="A5406" s="157" t="s">
        <v>610</v>
      </c>
      <c r="B5406" s="159" t="s">
        <v>11304</v>
      </c>
      <c r="C5406" s="157" t="s">
        <v>11305</v>
      </c>
      <c r="D5406" s="157" t="s">
        <v>11291</v>
      </c>
      <c r="E5406" s="157" t="s">
        <v>656</v>
      </c>
    </row>
    <row r="5407" spans="1:5" x14ac:dyDescent="0.2">
      <c r="A5407" s="157" t="s">
        <v>610</v>
      </c>
      <c r="B5407" s="159" t="s">
        <v>11306</v>
      </c>
      <c r="C5407" s="157" t="s">
        <v>11307</v>
      </c>
      <c r="D5407" s="157" t="s">
        <v>11291</v>
      </c>
      <c r="E5407" s="157" t="s">
        <v>656</v>
      </c>
    </row>
    <row r="5408" spans="1:5" x14ac:dyDescent="0.2">
      <c r="A5408" s="157" t="s">
        <v>610</v>
      </c>
      <c r="B5408" s="159" t="s">
        <v>11308</v>
      </c>
      <c r="C5408" s="157" t="s">
        <v>11309</v>
      </c>
      <c r="D5408" s="157" t="s">
        <v>11291</v>
      </c>
      <c r="E5408" s="157" t="s">
        <v>656</v>
      </c>
    </row>
    <row r="5409" spans="1:5" x14ac:dyDescent="0.2">
      <c r="A5409" s="157" t="s">
        <v>610</v>
      </c>
      <c r="B5409" s="159" t="s">
        <v>11310</v>
      </c>
      <c r="C5409" s="157" t="s">
        <v>11311</v>
      </c>
      <c r="D5409" s="157" t="s">
        <v>11291</v>
      </c>
      <c r="E5409" s="157" t="s">
        <v>656</v>
      </c>
    </row>
    <row r="5410" spans="1:5" x14ac:dyDescent="0.2">
      <c r="A5410" s="157" t="s">
        <v>610</v>
      </c>
      <c r="B5410" s="159" t="s">
        <v>11312</v>
      </c>
      <c r="C5410" s="157" t="s">
        <v>11313</v>
      </c>
      <c r="D5410" s="157" t="s">
        <v>11291</v>
      </c>
      <c r="E5410" s="157" t="s">
        <v>656</v>
      </c>
    </row>
    <row r="5411" spans="1:5" x14ac:dyDescent="0.2">
      <c r="A5411" s="157" t="s">
        <v>610</v>
      </c>
      <c r="B5411" s="159" t="s">
        <v>11314</v>
      </c>
      <c r="C5411" s="157" t="s">
        <v>11315</v>
      </c>
      <c r="D5411" s="157" t="s">
        <v>11291</v>
      </c>
      <c r="E5411" s="157" t="s">
        <v>656</v>
      </c>
    </row>
    <row r="5412" spans="1:5" x14ac:dyDescent="0.2">
      <c r="A5412" s="157" t="s">
        <v>610</v>
      </c>
      <c r="B5412" s="159" t="s">
        <v>11316</v>
      </c>
      <c r="C5412" s="157" t="s">
        <v>11317</v>
      </c>
      <c r="D5412" s="157" t="s">
        <v>11291</v>
      </c>
      <c r="E5412" s="157" t="s">
        <v>656</v>
      </c>
    </row>
    <row r="5413" spans="1:5" x14ac:dyDescent="0.2">
      <c r="A5413" s="157" t="s">
        <v>610</v>
      </c>
      <c r="B5413" s="159" t="s">
        <v>11318</v>
      </c>
      <c r="C5413" s="157" t="s">
        <v>11319</v>
      </c>
      <c r="D5413" s="157" t="s">
        <v>11291</v>
      </c>
      <c r="E5413" s="157" t="s">
        <v>656</v>
      </c>
    </row>
    <row r="5414" spans="1:5" x14ac:dyDescent="0.2">
      <c r="A5414" s="157" t="s">
        <v>610</v>
      </c>
      <c r="B5414" s="159" t="s">
        <v>11320</v>
      </c>
      <c r="C5414" s="157" t="s">
        <v>11321</v>
      </c>
      <c r="D5414" s="157" t="s">
        <v>11291</v>
      </c>
      <c r="E5414" s="157" t="s">
        <v>656</v>
      </c>
    </row>
    <row r="5415" spans="1:5" x14ac:dyDescent="0.2">
      <c r="A5415" s="157" t="s">
        <v>610</v>
      </c>
      <c r="B5415" s="159" t="s">
        <v>11322</v>
      </c>
      <c r="C5415" s="157" t="s">
        <v>11323</v>
      </c>
      <c r="D5415" s="157" t="s">
        <v>11291</v>
      </c>
      <c r="E5415" s="157" t="s">
        <v>656</v>
      </c>
    </row>
    <row r="5416" spans="1:5" x14ac:dyDescent="0.2">
      <c r="A5416" s="157" t="s">
        <v>610</v>
      </c>
      <c r="B5416" s="159" t="s">
        <v>11324</v>
      </c>
      <c r="C5416" s="157" t="s">
        <v>11325</v>
      </c>
      <c r="D5416" s="157" t="s">
        <v>11291</v>
      </c>
      <c r="E5416" s="157" t="s">
        <v>656</v>
      </c>
    </row>
    <row r="5417" spans="1:5" x14ac:dyDescent="0.2">
      <c r="A5417" s="157" t="s">
        <v>610</v>
      </c>
      <c r="B5417" s="159" t="s">
        <v>11326</v>
      </c>
      <c r="C5417" s="157" t="s">
        <v>11327</v>
      </c>
      <c r="D5417" s="157" t="s">
        <v>11291</v>
      </c>
      <c r="E5417" s="157" t="s">
        <v>656</v>
      </c>
    </row>
    <row r="5418" spans="1:5" x14ac:dyDescent="0.2">
      <c r="A5418" s="157" t="s">
        <v>610</v>
      </c>
      <c r="B5418" s="159" t="s">
        <v>11328</v>
      </c>
      <c r="C5418" s="157" t="s">
        <v>11329</v>
      </c>
      <c r="D5418" s="157" t="s">
        <v>11291</v>
      </c>
      <c r="E5418" s="157" t="s">
        <v>656</v>
      </c>
    </row>
    <row r="5419" spans="1:5" x14ac:dyDescent="0.2">
      <c r="A5419" s="157" t="s">
        <v>610</v>
      </c>
      <c r="B5419" s="159" t="s">
        <v>11330</v>
      </c>
      <c r="C5419" s="157" t="s">
        <v>11331</v>
      </c>
      <c r="D5419" s="157" t="s">
        <v>11291</v>
      </c>
      <c r="E5419" s="157" t="s">
        <v>656</v>
      </c>
    </row>
    <row r="5420" spans="1:5" x14ac:dyDescent="0.2">
      <c r="A5420" s="157" t="s">
        <v>610</v>
      </c>
      <c r="B5420" s="159" t="s">
        <v>11332</v>
      </c>
      <c r="C5420" s="157" t="s">
        <v>11333</v>
      </c>
      <c r="D5420" s="157" t="s">
        <v>11291</v>
      </c>
      <c r="E5420" s="157" t="s">
        <v>656</v>
      </c>
    </row>
    <row r="5421" spans="1:5" x14ac:dyDescent="0.2">
      <c r="A5421" s="157" t="s">
        <v>610</v>
      </c>
      <c r="B5421" s="159" t="s">
        <v>11334</v>
      </c>
      <c r="C5421" s="157" t="s">
        <v>11335</v>
      </c>
      <c r="D5421" s="157" t="s">
        <v>11291</v>
      </c>
      <c r="E5421" s="157" t="s">
        <v>656</v>
      </c>
    </row>
    <row r="5422" spans="1:5" x14ac:dyDescent="0.2">
      <c r="A5422" s="157" t="s">
        <v>610</v>
      </c>
      <c r="B5422" s="159" t="s">
        <v>11336</v>
      </c>
      <c r="C5422" s="157" t="s">
        <v>11337</v>
      </c>
      <c r="D5422" s="157" t="s">
        <v>11291</v>
      </c>
      <c r="E5422" s="157" t="s">
        <v>656</v>
      </c>
    </row>
    <row r="5423" spans="1:5" x14ac:dyDescent="0.2">
      <c r="A5423" s="157" t="s">
        <v>610</v>
      </c>
      <c r="B5423" s="159" t="s">
        <v>11338</v>
      </c>
      <c r="C5423" s="157" t="s">
        <v>11339</v>
      </c>
      <c r="D5423" s="157" t="s">
        <v>11291</v>
      </c>
      <c r="E5423" s="157" t="s">
        <v>656</v>
      </c>
    </row>
    <row r="5424" spans="1:5" x14ac:dyDescent="0.2">
      <c r="A5424" s="157" t="s">
        <v>610</v>
      </c>
      <c r="B5424" s="159" t="s">
        <v>11340</v>
      </c>
      <c r="C5424" s="157" t="s">
        <v>11341</v>
      </c>
      <c r="D5424" s="157" t="s">
        <v>11291</v>
      </c>
      <c r="E5424" s="157" t="s">
        <v>656</v>
      </c>
    </row>
    <row r="5425" spans="1:5" x14ac:dyDescent="0.2">
      <c r="A5425" s="157" t="s">
        <v>610</v>
      </c>
      <c r="B5425" s="159" t="s">
        <v>11342</v>
      </c>
      <c r="C5425" s="157" t="s">
        <v>11343</v>
      </c>
      <c r="D5425" s="157" t="s">
        <v>11291</v>
      </c>
      <c r="E5425" s="157" t="s">
        <v>656</v>
      </c>
    </row>
    <row r="5426" spans="1:5" x14ac:dyDescent="0.2">
      <c r="A5426" s="157" t="s">
        <v>610</v>
      </c>
      <c r="B5426" s="159" t="s">
        <v>11344</v>
      </c>
      <c r="C5426" s="157" t="s">
        <v>11345</v>
      </c>
      <c r="D5426" s="157" t="s">
        <v>11291</v>
      </c>
      <c r="E5426" s="157" t="s">
        <v>656</v>
      </c>
    </row>
    <row r="5427" spans="1:5" x14ac:dyDescent="0.2">
      <c r="A5427" s="157" t="s">
        <v>610</v>
      </c>
      <c r="B5427" s="159" t="s">
        <v>11346</v>
      </c>
      <c r="C5427" s="157" t="s">
        <v>11347</v>
      </c>
      <c r="D5427" s="157" t="s">
        <v>11291</v>
      </c>
      <c r="E5427" s="157" t="s">
        <v>656</v>
      </c>
    </row>
    <row r="5428" spans="1:5" x14ac:dyDescent="0.2">
      <c r="A5428" s="157" t="s">
        <v>610</v>
      </c>
      <c r="B5428" s="159" t="s">
        <v>11348</v>
      </c>
      <c r="C5428" s="157" t="s">
        <v>11349</v>
      </c>
      <c r="D5428" s="157" t="s">
        <v>11291</v>
      </c>
      <c r="E5428" s="157" t="s">
        <v>656</v>
      </c>
    </row>
    <row r="5429" spans="1:5" x14ac:dyDescent="0.2">
      <c r="A5429" s="157" t="s">
        <v>610</v>
      </c>
      <c r="B5429" s="159" t="s">
        <v>11350</v>
      </c>
      <c r="C5429" s="157" t="s">
        <v>11351</v>
      </c>
      <c r="D5429" s="157" t="s">
        <v>11291</v>
      </c>
      <c r="E5429" s="157" t="s">
        <v>613</v>
      </c>
    </row>
    <row r="5430" spans="1:5" x14ac:dyDescent="0.2">
      <c r="A5430" s="157" t="s">
        <v>610</v>
      </c>
      <c r="B5430" s="159" t="s">
        <v>11352</v>
      </c>
      <c r="C5430" s="157" t="s">
        <v>11353</v>
      </c>
      <c r="D5430" s="157" t="s">
        <v>11291</v>
      </c>
      <c r="E5430" s="157" t="s">
        <v>656</v>
      </c>
    </row>
    <row r="5431" spans="1:5" x14ac:dyDescent="0.2">
      <c r="A5431" s="157" t="s">
        <v>610</v>
      </c>
      <c r="B5431" s="159" t="s">
        <v>11354</v>
      </c>
      <c r="C5431" s="157" t="s">
        <v>11355</v>
      </c>
      <c r="D5431" s="157" t="s">
        <v>11291</v>
      </c>
      <c r="E5431" s="157" t="s">
        <v>656</v>
      </c>
    </row>
    <row r="5432" spans="1:5" x14ac:dyDescent="0.2">
      <c r="A5432" s="157" t="s">
        <v>610</v>
      </c>
      <c r="B5432" s="159" t="s">
        <v>11356</v>
      </c>
      <c r="C5432" s="157" t="s">
        <v>11357</v>
      </c>
      <c r="D5432" s="157" t="s">
        <v>11291</v>
      </c>
      <c r="E5432" s="157" t="s">
        <v>656</v>
      </c>
    </row>
    <row r="5433" spans="1:5" x14ac:dyDescent="0.2">
      <c r="A5433" s="157" t="s">
        <v>610</v>
      </c>
      <c r="B5433" s="159" t="s">
        <v>11358</v>
      </c>
      <c r="C5433" s="157" t="s">
        <v>11359</v>
      </c>
      <c r="D5433" s="157" t="s">
        <v>11291</v>
      </c>
      <c r="E5433" s="157" t="s">
        <v>656</v>
      </c>
    </row>
    <row r="5434" spans="1:5" x14ac:dyDescent="0.2">
      <c r="A5434" s="157" t="s">
        <v>610</v>
      </c>
      <c r="B5434" s="159" t="s">
        <v>11360</v>
      </c>
      <c r="C5434" s="157" t="s">
        <v>11361</v>
      </c>
      <c r="D5434" s="157" t="s">
        <v>11291</v>
      </c>
      <c r="E5434" s="157" t="s">
        <v>656</v>
      </c>
    </row>
    <row r="5435" spans="1:5" x14ac:dyDescent="0.2">
      <c r="A5435" s="157" t="s">
        <v>610</v>
      </c>
      <c r="B5435" s="159" t="s">
        <v>11362</v>
      </c>
      <c r="C5435" s="157" t="s">
        <v>11363</v>
      </c>
      <c r="D5435" s="157" t="s">
        <v>11291</v>
      </c>
      <c r="E5435" s="157" t="s">
        <v>656</v>
      </c>
    </row>
    <row r="5436" spans="1:5" x14ac:dyDescent="0.2">
      <c r="A5436" s="157" t="s">
        <v>610</v>
      </c>
      <c r="B5436" s="159" t="s">
        <v>11364</v>
      </c>
      <c r="C5436" s="157" t="s">
        <v>11365</v>
      </c>
      <c r="D5436" s="157" t="s">
        <v>11291</v>
      </c>
      <c r="E5436" s="157" t="s">
        <v>656</v>
      </c>
    </row>
    <row r="5437" spans="1:5" x14ac:dyDescent="0.2">
      <c r="A5437" s="157" t="s">
        <v>610</v>
      </c>
      <c r="B5437" s="159" t="s">
        <v>11366</v>
      </c>
      <c r="C5437" s="157" t="s">
        <v>685</v>
      </c>
      <c r="D5437" s="157" t="s">
        <v>11367</v>
      </c>
      <c r="E5437" s="157" t="s">
        <v>656</v>
      </c>
    </row>
    <row r="5438" spans="1:5" x14ac:dyDescent="0.2">
      <c r="A5438" s="157" t="s">
        <v>610</v>
      </c>
      <c r="B5438" s="159" t="s">
        <v>11368</v>
      </c>
      <c r="C5438" s="157" t="s">
        <v>11369</v>
      </c>
      <c r="D5438" s="157" t="s">
        <v>11370</v>
      </c>
      <c r="E5438" s="157" t="s">
        <v>656</v>
      </c>
    </row>
    <row r="5439" spans="1:5" x14ac:dyDescent="0.2">
      <c r="A5439" s="157" t="s">
        <v>610</v>
      </c>
      <c r="B5439" s="159" t="s">
        <v>11371</v>
      </c>
      <c r="C5439" s="157" t="s">
        <v>11372</v>
      </c>
      <c r="D5439" s="157" t="s">
        <v>11370</v>
      </c>
      <c r="E5439" s="157" t="s">
        <v>656</v>
      </c>
    </row>
    <row r="5440" spans="1:5" x14ac:dyDescent="0.2">
      <c r="A5440" s="157" t="s">
        <v>610</v>
      </c>
      <c r="B5440" s="159" t="s">
        <v>11373</v>
      </c>
      <c r="C5440" s="157" t="s">
        <v>11374</v>
      </c>
      <c r="D5440" s="157" t="s">
        <v>11370</v>
      </c>
      <c r="E5440" s="157" t="s">
        <v>656</v>
      </c>
    </row>
    <row r="5441" spans="1:5" x14ac:dyDescent="0.2">
      <c r="A5441" s="157" t="s">
        <v>610</v>
      </c>
      <c r="B5441" s="159" t="s">
        <v>11375</v>
      </c>
      <c r="C5441" s="157" t="s">
        <v>11376</v>
      </c>
      <c r="D5441" s="157" t="s">
        <v>11370</v>
      </c>
      <c r="E5441" s="157" t="s">
        <v>656</v>
      </c>
    </row>
    <row r="5442" spans="1:5" x14ac:dyDescent="0.2">
      <c r="A5442" s="157" t="s">
        <v>610</v>
      </c>
      <c r="B5442" s="159" t="s">
        <v>11377</v>
      </c>
      <c r="C5442" s="157" t="s">
        <v>11378</v>
      </c>
      <c r="D5442" s="157" t="s">
        <v>11370</v>
      </c>
      <c r="E5442" s="157" t="s">
        <v>656</v>
      </c>
    </row>
    <row r="5443" spans="1:5" x14ac:dyDescent="0.2">
      <c r="A5443" s="157" t="s">
        <v>610</v>
      </c>
      <c r="B5443" s="159" t="s">
        <v>11379</v>
      </c>
      <c r="C5443" s="157" t="s">
        <v>11380</v>
      </c>
      <c r="D5443" s="157" t="s">
        <v>11370</v>
      </c>
      <c r="E5443" s="157" t="s">
        <v>656</v>
      </c>
    </row>
    <row r="5444" spans="1:5" x14ac:dyDescent="0.2">
      <c r="A5444" s="157" t="s">
        <v>610</v>
      </c>
      <c r="B5444" s="159" t="s">
        <v>11381</v>
      </c>
      <c r="C5444" s="157" t="s">
        <v>11382</v>
      </c>
      <c r="D5444" s="157" t="s">
        <v>11370</v>
      </c>
      <c r="E5444" s="157" t="s">
        <v>656</v>
      </c>
    </row>
    <row r="5445" spans="1:5" x14ac:dyDescent="0.2">
      <c r="A5445" s="157" t="s">
        <v>610</v>
      </c>
      <c r="B5445" s="159" t="s">
        <v>11383</v>
      </c>
      <c r="C5445" s="157" t="s">
        <v>11384</v>
      </c>
      <c r="D5445" s="157" t="s">
        <v>11370</v>
      </c>
      <c r="E5445" s="157" t="s">
        <v>656</v>
      </c>
    </row>
    <row r="5446" spans="1:5" x14ac:dyDescent="0.2">
      <c r="A5446" s="157" t="s">
        <v>610</v>
      </c>
      <c r="B5446" s="159" t="s">
        <v>11385</v>
      </c>
      <c r="C5446" s="157" t="s">
        <v>680</v>
      </c>
      <c r="D5446" s="157" t="s">
        <v>11370</v>
      </c>
      <c r="E5446" s="157" t="s">
        <v>656</v>
      </c>
    </row>
    <row r="5447" spans="1:5" x14ac:dyDescent="0.2">
      <c r="A5447" s="157" t="s">
        <v>610</v>
      </c>
      <c r="B5447" s="159" t="s">
        <v>11386</v>
      </c>
      <c r="C5447" s="157" t="s">
        <v>683</v>
      </c>
      <c r="D5447" s="157" t="s">
        <v>11370</v>
      </c>
      <c r="E5447" s="157" t="s">
        <v>656</v>
      </c>
    </row>
    <row r="5448" spans="1:5" x14ac:dyDescent="0.2">
      <c r="A5448" s="157" t="s">
        <v>610</v>
      </c>
      <c r="B5448" s="159" t="s">
        <v>11387</v>
      </c>
      <c r="C5448" s="157" t="s">
        <v>11388</v>
      </c>
      <c r="D5448" s="157" t="s">
        <v>11389</v>
      </c>
      <c r="E5448" s="157" t="s">
        <v>656</v>
      </c>
    </row>
    <row r="5449" spans="1:5" x14ac:dyDescent="0.2">
      <c r="A5449" s="157" t="s">
        <v>610</v>
      </c>
      <c r="B5449" s="159" t="s">
        <v>11390</v>
      </c>
      <c r="C5449" s="157" t="s">
        <v>11391</v>
      </c>
      <c r="D5449" s="157" t="s">
        <v>11392</v>
      </c>
      <c r="E5449" s="157" t="s">
        <v>656</v>
      </c>
    </row>
    <row r="5450" spans="1:5" x14ac:dyDescent="0.2">
      <c r="A5450" s="157" t="s">
        <v>610</v>
      </c>
      <c r="B5450" s="159" t="s">
        <v>11393</v>
      </c>
      <c r="C5450" s="157" t="s">
        <v>11394</v>
      </c>
      <c r="D5450" s="157" t="s">
        <v>11395</v>
      </c>
      <c r="E5450" s="157" t="s">
        <v>656</v>
      </c>
    </row>
    <row r="5451" spans="1:5" x14ac:dyDescent="0.2">
      <c r="A5451" s="157" t="s">
        <v>610</v>
      </c>
      <c r="B5451" s="159" t="s">
        <v>11396</v>
      </c>
      <c r="C5451" s="157" t="s">
        <v>11397</v>
      </c>
      <c r="D5451" s="157" t="s">
        <v>11395</v>
      </c>
      <c r="E5451" s="157" t="s">
        <v>656</v>
      </c>
    </row>
    <row r="5452" spans="1:5" x14ac:dyDescent="0.2">
      <c r="A5452" s="157" t="s">
        <v>610</v>
      </c>
      <c r="B5452" s="159" t="s">
        <v>11398</v>
      </c>
      <c r="C5452" s="157" t="s">
        <v>687</v>
      </c>
      <c r="D5452" s="157" t="s">
        <v>11399</v>
      </c>
      <c r="E5452" s="157" t="s">
        <v>656</v>
      </c>
    </row>
    <row r="5453" spans="1:5" x14ac:dyDescent="0.2">
      <c r="A5453" s="157" t="s">
        <v>610</v>
      </c>
      <c r="B5453" s="159" t="s">
        <v>11400</v>
      </c>
      <c r="C5453" s="157" t="s">
        <v>739</v>
      </c>
      <c r="D5453" s="157" t="s">
        <v>11399</v>
      </c>
      <c r="E5453" s="157" t="s">
        <v>656</v>
      </c>
    </row>
    <row r="5454" spans="1:5" x14ac:dyDescent="0.2">
      <c r="A5454" s="157" t="s">
        <v>610</v>
      </c>
      <c r="B5454" s="159" t="s">
        <v>11401</v>
      </c>
      <c r="C5454" s="157" t="s">
        <v>690</v>
      </c>
      <c r="D5454" s="157" t="s">
        <v>11402</v>
      </c>
      <c r="E5454" s="157" t="s">
        <v>656</v>
      </c>
    </row>
    <row r="5455" spans="1:5" x14ac:dyDescent="0.2">
      <c r="A5455" s="157" t="s">
        <v>610</v>
      </c>
      <c r="B5455" s="159" t="s">
        <v>11403</v>
      </c>
      <c r="C5455" s="157" t="s">
        <v>693</v>
      </c>
      <c r="D5455" s="157" t="s">
        <v>11402</v>
      </c>
      <c r="E5455" s="157" t="s">
        <v>656</v>
      </c>
    </row>
    <row r="5456" spans="1:5" x14ac:dyDescent="0.2">
      <c r="A5456" s="157" t="s">
        <v>610</v>
      </c>
      <c r="B5456" s="159" t="s">
        <v>11404</v>
      </c>
      <c r="C5456" s="157" t="s">
        <v>11405</v>
      </c>
      <c r="D5456" s="157" t="s">
        <v>11406</v>
      </c>
      <c r="E5456" s="157" t="s">
        <v>613</v>
      </c>
    </row>
    <row r="5457" spans="1:5" x14ac:dyDescent="0.2">
      <c r="A5457" s="157" t="s">
        <v>610</v>
      </c>
      <c r="B5457" s="159" t="s">
        <v>11407</v>
      </c>
      <c r="C5457" s="157" t="s">
        <v>11408</v>
      </c>
      <c r="D5457" s="157" t="s">
        <v>11406</v>
      </c>
      <c r="E5457" s="157" t="s">
        <v>613</v>
      </c>
    </row>
    <row r="5458" spans="1:5" x14ac:dyDescent="0.2">
      <c r="A5458" s="157" t="s">
        <v>610</v>
      </c>
      <c r="B5458" s="159" t="s">
        <v>11409</v>
      </c>
      <c r="C5458" s="157" t="s">
        <v>11410</v>
      </c>
      <c r="D5458" s="157" t="s">
        <v>11406</v>
      </c>
      <c r="E5458" s="157" t="s">
        <v>613</v>
      </c>
    </row>
    <row r="5459" spans="1:5" x14ac:dyDescent="0.2">
      <c r="A5459" s="157" t="s">
        <v>610</v>
      </c>
      <c r="B5459" s="159" t="s">
        <v>11411</v>
      </c>
      <c r="C5459" s="157" t="s">
        <v>11412</v>
      </c>
      <c r="D5459" s="157" t="s">
        <v>11406</v>
      </c>
      <c r="E5459" s="157" t="s">
        <v>613</v>
      </c>
    </row>
    <row r="5460" spans="1:5" x14ac:dyDescent="0.2">
      <c r="A5460" s="157" t="s">
        <v>610</v>
      </c>
      <c r="B5460" s="159" t="s">
        <v>11413</v>
      </c>
      <c r="C5460" s="157" t="s">
        <v>11414</v>
      </c>
      <c r="D5460" s="157" t="s">
        <v>11406</v>
      </c>
      <c r="E5460" s="157" t="s">
        <v>613</v>
      </c>
    </row>
    <row r="5461" spans="1:5" x14ac:dyDescent="0.2">
      <c r="A5461" s="157" t="s">
        <v>610</v>
      </c>
      <c r="B5461" s="159" t="s">
        <v>11415</v>
      </c>
      <c r="C5461" s="157" t="s">
        <v>11416</v>
      </c>
      <c r="D5461" s="157" t="s">
        <v>11406</v>
      </c>
      <c r="E5461" s="157" t="s">
        <v>613</v>
      </c>
    </row>
    <row r="5462" spans="1:5" x14ac:dyDescent="0.2">
      <c r="A5462" s="157" t="s">
        <v>610</v>
      </c>
      <c r="B5462" s="159" t="s">
        <v>11417</v>
      </c>
      <c r="C5462" s="157" t="s">
        <v>11418</v>
      </c>
      <c r="D5462" s="157" t="s">
        <v>11406</v>
      </c>
      <c r="E5462" s="157" t="s">
        <v>656</v>
      </c>
    </row>
    <row r="5463" spans="1:5" x14ac:dyDescent="0.2">
      <c r="A5463" s="157" t="s">
        <v>610</v>
      </c>
      <c r="B5463" s="159" t="s">
        <v>11419</v>
      </c>
      <c r="C5463" s="157" t="s">
        <v>11420</v>
      </c>
      <c r="D5463" s="157" t="s">
        <v>11406</v>
      </c>
      <c r="E5463" s="157" t="s">
        <v>656</v>
      </c>
    </row>
    <row r="5464" spans="1:5" x14ac:dyDescent="0.2">
      <c r="A5464" s="157" t="s">
        <v>610</v>
      </c>
      <c r="B5464" s="159" t="s">
        <v>11421</v>
      </c>
      <c r="C5464" s="157" t="s">
        <v>11422</v>
      </c>
      <c r="D5464" s="157" t="s">
        <v>11406</v>
      </c>
      <c r="E5464" s="157" t="s">
        <v>656</v>
      </c>
    </row>
    <row r="5465" spans="1:5" x14ac:dyDescent="0.2">
      <c r="A5465" s="157" t="s">
        <v>610</v>
      </c>
      <c r="B5465" s="159" t="s">
        <v>11423</v>
      </c>
      <c r="C5465" s="157" t="s">
        <v>11424</v>
      </c>
      <c r="D5465" s="157" t="s">
        <v>11406</v>
      </c>
      <c r="E5465" s="157" t="s">
        <v>656</v>
      </c>
    </row>
    <row r="5466" spans="1:5" x14ac:dyDescent="0.2">
      <c r="A5466" s="157" t="s">
        <v>610</v>
      </c>
      <c r="B5466" s="159" t="s">
        <v>11425</v>
      </c>
      <c r="C5466" s="157" t="s">
        <v>11426</v>
      </c>
      <c r="D5466" s="157" t="s">
        <v>11406</v>
      </c>
      <c r="E5466" s="157" t="s">
        <v>656</v>
      </c>
    </row>
    <row r="5467" spans="1:5" x14ac:dyDescent="0.2">
      <c r="A5467" s="157" t="s">
        <v>610</v>
      </c>
      <c r="B5467" s="159" t="s">
        <v>11427</v>
      </c>
      <c r="C5467" s="157" t="s">
        <v>11428</v>
      </c>
      <c r="D5467" s="157" t="s">
        <v>11406</v>
      </c>
      <c r="E5467" s="157" t="s">
        <v>613</v>
      </c>
    </row>
    <row r="5468" spans="1:5" x14ac:dyDescent="0.2">
      <c r="A5468" s="157" t="s">
        <v>610</v>
      </c>
      <c r="B5468" s="159" t="s">
        <v>11429</v>
      </c>
      <c r="C5468" s="157" t="s">
        <v>11430</v>
      </c>
      <c r="D5468" s="157" t="s">
        <v>11406</v>
      </c>
      <c r="E5468" s="157" t="s">
        <v>656</v>
      </c>
    </row>
    <row r="5469" spans="1:5" x14ac:dyDescent="0.2">
      <c r="A5469" s="157" t="s">
        <v>610</v>
      </c>
      <c r="B5469" s="159" t="s">
        <v>11431</v>
      </c>
      <c r="C5469" s="157" t="s">
        <v>11432</v>
      </c>
      <c r="D5469" s="157" t="s">
        <v>11406</v>
      </c>
      <c r="E5469" s="157" t="s">
        <v>613</v>
      </c>
    </row>
    <row r="5470" spans="1:5" x14ac:dyDescent="0.2">
      <c r="A5470" s="157" t="s">
        <v>610</v>
      </c>
      <c r="B5470" s="159" t="s">
        <v>11433</v>
      </c>
      <c r="C5470" s="157" t="s">
        <v>11434</v>
      </c>
      <c r="D5470" s="157" t="s">
        <v>11406</v>
      </c>
      <c r="E5470" s="157" t="s">
        <v>613</v>
      </c>
    </row>
    <row r="5471" spans="1:5" x14ac:dyDescent="0.2">
      <c r="A5471" s="157" t="s">
        <v>610</v>
      </c>
      <c r="B5471" s="159" t="s">
        <v>11435</v>
      </c>
      <c r="C5471" s="157" t="s">
        <v>11436</v>
      </c>
      <c r="D5471" s="157" t="s">
        <v>11437</v>
      </c>
      <c r="E5471" s="157" t="s">
        <v>656</v>
      </c>
    </row>
    <row r="5472" spans="1:5" x14ac:dyDescent="0.2">
      <c r="A5472" s="157" t="s">
        <v>610</v>
      </c>
      <c r="B5472" s="159" t="s">
        <v>11438</v>
      </c>
      <c r="C5472" s="157" t="s">
        <v>11439</v>
      </c>
      <c r="D5472" s="157" t="s">
        <v>11437</v>
      </c>
      <c r="E5472" s="157" t="s">
        <v>656</v>
      </c>
    </row>
    <row r="5473" spans="1:5" x14ac:dyDescent="0.2">
      <c r="A5473" s="157" t="s">
        <v>610</v>
      </c>
      <c r="B5473" s="159" t="s">
        <v>11440</v>
      </c>
      <c r="C5473" s="157" t="s">
        <v>11441</v>
      </c>
      <c r="D5473" s="157" t="s">
        <v>11437</v>
      </c>
      <c r="E5473" s="157" t="s">
        <v>613</v>
      </c>
    </row>
    <row r="5474" spans="1:5" x14ac:dyDescent="0.2">
      <c r="A5474" s="157" t="s">
        <v>610</v>
      </c>
      <c r="B5474" s="159" t="s">
        <v>11442</v>
      </c>
      <c r="C5474" s="157" t="s">
        <v>11443</v>
      </c>
      <c r="D5474" s="157" t="s">
        <v>11437</v>
      </c>
      <c r="E5474" s="157" t="s">
        <v>656</v>
      </c>
    </row>
    <row r="5475" spans="1:5" x14ac:dyDescent="0.2">
      <c r="A5475" s="157" t="s">
        <v>610</v>
      </c>
      <c r="B5475" s="159" t="s">
        <v>11444</v>
      </c>
      <c r="C5475" s="157" t="s">
        <v>11445</v>
      </c>
      <c r="D5475" s="157" t="s">
        <v>11437</v>
      </c>
      <c r="E5475" s="157" t="s">
        <v>656</v>
      </c>
    </row>
    <row r="5476" spans="1:5" x14ac:dyDescent="0.2">
      <c r="A5476" s="157" t="s">
        <v>610</v>
      </c>
      <c r="B5476" s="159" t="s">
        <v>11446</v>
      </c>
      <c r="C5476" s="157" t="s">
        <v>11447</v>
      </c>
      <c r="D5476" s="157" t="s">
        <v>11437</v>
      </c>
      <c r="E5476" s="157" t="s">
        <v>656</v>
      </c>
    </row>
    <row r="5477" spans="1:5" x14ac:dyDescent="0.2">
      <c r="A5477" s="157" t="s">
        <v>610</v>
      </c>
      <c r="B5477" s="159" t="s">
        <v>11448</v>
      </c>
      <c r="C5477" s="157" t="s">
        <v>11449</v>
      </c>
      <c r="D5477" s="157" t="s">
        <v>11437</v>
      </c>
      <c r="E5477" s="157" t="s">
        <v>656</v>
      </c>
    </row>
    <row r="5478" spans="1:5" x14ac:dyDescent="0.2">
      <c r="A5478" s="157" t="s">
        <v>610</v>
      </c>
      <c r="B5478" s="159" t="s">
        <v>11450</v>
      </c>
      <c r="C5478" s="157" t="s">
        <v>11451</v>
      </c>
      <c r="D5478" s="157" t="s">
        <v>11437</v>
      </c>
      <c r="E5478" s="157" t="s">
        <v>666</v>
      </c>
    </row>
    <row r="5479" spans="1:5" x14ac:dyDescent="0.2">
      <c r="A5479" s="157" t="s">
        <v>610</v>
      </c>
      <c r="B5479" s="159" t="s">
        <v>11452</v>
      </c>
      <c r="C5479" s="157" t="s">
        <v>11453</v>
      </c>
      <c r="D5479" s="157" t="s">
        <v>11437</v>
      </c>
      <c r="E5479" s="157" t="s">
        <v>656</v>
      </c>
    </row>
    <row r="5480" spans="1:5" x14ac:dyDescent="0.2">
      <c r="A5480" s="157" t="s">
        <v>610</v>
      </c>
      <c r="B5480" s="159" t="s">
        <v>11454</v>
      </c>
      <c r="C5480" s="157" t="s">
        <v>11455</v>
      </c>
      <c r="D5480" s="157" t="s">
        <v>11437</v>
      </c>
      <c r="E5480" s="157" t="s">
        <v>656</v>
      </c>
    </row>
    <row r="5481" spans="1:5" x14ac:dyDescent="0.2">
      <c r="A5481" s="157" t="s">
        <v>610</v>
      </c>
      <c r="B5481" s="159" t="s">
        <v>11456</v>
      </c>
      <c r="C5481" s="157" t="s">
        <v>11457</v>
      </c>
      <c r="D5481" s="157" t="s">
        <v>11437</v>
      </c>
      <c r="E5481" s="157" t="s">
        <v>656</v>
      </c>
    </row>
    <row r="5482" spans="1:5" x14ac:dyDescent="0.2">
      <c r="A5482" s="157" t="s">
        <v>610</v>
      </c>
      <c r="B5482" s="159" t="s">
        <v>11458</v>
      </c>
      <c r="C5482" s="157" t="s">
        <v>11459</v>
      </c>
      <c r="D5482" s="157" t="s">
        <v>11437</v>
      </c>
      <c r="E5482" s="157" t="s">
        <v>656</v>
      </c>
    </row>
    <row r="5483" spans="1:5" x14ac:dyDescent="0.2">
      <c r="A5483" s="157" t="s">
        <v>610</v>
      </c>
      <c r="B5483" s="159" t="s">
        <v>11460</v>
      </c>
      <c r="C5483" s="157" t="s">
        <v>11461</v>
      </c>
      <c r="D5483" s="157" t="s">
        <v>11437</v>
      </c>
      <c r="E5483" s="157" t="s">
        <v>656</v>
      </c>
    </row>
    <row r="5484" spans="1:5" x14ac:dyDescent="0.2">
      <c r="A5484" s="157" t="s">
        <v>610</v>
      </c>
      <c r="B5484" s="159" t="s">
        <v>11462</v>
      </c>
      <c r="C5484" s="157" t="s">
        <v>11463</v>
      </c>
      <c r="D5484" s="157" t="s">
        <v>11437</v>
      </c>
      <c r="E5484" s="157" t="s">
        <v>656</v>
      </c>
    </row>
    <row r="5485" spans="1:5" x14ac:dyDescent="0.2">
      <c r="A5485" s="157" t="s">
        <v>610</v>
      </c>
      <c r="B5485" s="159" t="s">
        <v>11464</v>
      </c>
      <c r="C5485" s="157" t="s">
        <v>11465</v>
      </c>
      <c r="D5485" s="157" t="s">
        <v>11437</v>
      </c>
      <c r="E5485" s="157" t="s">
        <v>656</v>
      </c>
    </row>
    <row r="5486" spans="1:5" x14ac:dyDescent="0.2">
      <c r="A5486" s="157" t="s">
        <v>610</v>
      </c>
      <c r="B5486" s="159" t="s">
        <v>11466</v>
      </c>
      <c r="C5486" s="157" t="s">
        <v>11467</v>
      </c>
      <c r="D5486" s="157" t="s">
        <v>11437</v>
      </c>
      <c r="E5486" s="157" t="s">
        <v>656</v>
      </c>
    </row>
    <row r="5487" spans="1:5" x14ac:dyDescent="0.2">
      <c r="A5487" s="157" t="s">
        <v>610</v>
      </c>
      <c r="B5487" s="159" t="s">
        <v>11468</v>
      </c>
      <c r="C5487" s="157" t="s">
        <v>11469</v>
      </c>
      <c r="D5487" s="157" t="s">
        <v>11437</v>
      </c>
      <c r="E5487" s="157" t="s">
        <v>656</v>
      </c>
    </row>
    <row r="5488" spans="1:5" x14ac:dyDescent="0.2">
      <c r="A5488" s="157" t="s">
        <v>610</v>
      </c>
      <c r="B5488" s="159" t="s">
        <v>11470</v>
      </c>
      <c r="C5488" s="157" t="s">
        <v>11471</v>
      </c>
      <c r="D5488" s="157" t="s">
        <v>11437</v>
      </c>
      <c r="E5488" s="157" t="s">
        <v>656</v>
      </c>
    </row>
    <row r="5489" spans="1:5" x14ac:dyDescent="0.2">
      <c r="A5489" s="157" t="s">
        <v>610</v>
      </c>
      <c r="B5489" s="159" t="s">
        <v>11472</v>
      </c>
      <c r="C5489" s="157" t="s">
        <v>11473</v>
      </c>
      <c r="D5489" s="157" t="s">
        <v>11437</v>
      </c>
      <c r="E5489" s="157" t="s">
        <v>656</v>
      </c>
    </row>
    <row r="5490" spans="1:5" x14ac:dyDescent="0.2">
      <c r="A5490" s="157" t="s">
        <v>610</v>
      </c>
      <c r="B5490" s="159" t="s">
        <v>11474</v>
      </c>
      <c r="C5490" s="157" t="s">
        <v>11475</v>
      </c>
      <c r="D5490" s="157" t="s">
        <v>11437</v>
      </c>
      <c r="E5490" s="157" t="s">
        <v>656</v>
      </c>
    </row>
    <row r="5491" spans="1:5" x14ac:dyDescent="0.2">
      <c r="A5491" s="157" t="s">
        <v>610</v>
      </c>
      <c r="B5491" s="159" t="s">
        <v>11476</v>
      </c>
      <c r="C5491" s="157" t="s">
        <v>11477</v>
      </c>
      <c r="D5491" s="157" t="s">
        <v>11437</v>
      </c>
      <c r="E5491" s="157" t="s">
        <v>656</v>
      </c>
    </row>
    <row r="5492" spans="1:5" x14ac:dyDescent="0.2">
      <c r="A5492" s="157" t="s">
        <v>610</v>
      </c>
      <c r="B5492" s="159" t="s">
        <v>11478</v>
      </c>
      <c r="C5492" s="157" t="s">
        <v>11479</v>
      </c>
      <c r="D5492" s="157" t="s">
        <v>11437</v>
      </c>
      <c r="E5492" s="157" t="s">
        <v>656</v>
      </c>
    </row>
    <row r="5493" spans="1:5" x14ac:dyDescent="0.2">
      <c r="A5493" s="157" t="s">
        <v>610</v>
      </c>
      <c r="B5493" s="159" t="s">
        <v>11480</v>
      </c>
      <c r="C5493" s="157" t="s">
        <v>11481</v>
      </c>
      <c r="D5493" s="157" t="s">
        <v>11437</v>
      </c>
      <c r="E5493" s="157" t="s">
        <v>656</v>
      </c>
    </row>
    <row r="5494" spans="1:5" x14ac:dyDescent="0.2">
      <c r="A5494" s="157" t="s">
        <v>610</v>
      </c>
      <c r="B5494" s="159" t="s">
        <v>11482</v>
      </c>
      <c r="C5494" s="157" t="s">
        <v>11483</v>
      </c>
      <c r="D5494" s="157" t="s">
        <v>11437</v>
      </c>
      <c r="E5494" s="157" t="s">
        <v>656</v>
      </c>
    </row>
    <row r="5495" spans="1:5" x14ac:dyDescent="0.2">
      <c r="A5495" s="157" t="s">
        <v>610</v>
      </c>
      <c r="B5495" s="159" t="s">
        <v>11484</v>
      </c>
      <c r="C5495" s="157" t="s">
        <v>11485</v>
      </c>
      <c r="D5495" s="157" t="s">
        <v>11437</v>
      </c>
      <c r="E5495" s="157" t="s">
        <v>656</v>
      </c>
    </row>
    <row r="5496" spans="1:5" x14ac:dyDescent="0.2">
      <c r="A5496" s="157" t="s">
        <v>610</v>
      </c>
      <c r="B5496" s="159" t="s">
        <v>11486</v>
      </c>
      <c r="C5496" s="157" t="s">
        <v>11487</v>
      </c>
      <c r="D5496" s="157" t="s">
        <v>11437</v>
      </c>
      <c r="E5496" s="157" t="s">
        <v>656</v>
      </c>
    </row>
    <row r="5497" spans="1:5" x14ac:dyDescent="0.2">
      <c r="A5497" s="157" t="s">
        <v>610</v>
      </c>
      <c r="B5497" s="159" t="s">
        <v>11488</v>
      </c>
      <c r="C5497" s="157" t="s">
        <v>11489</v>
      </c>
      <c r="D5497" s="157" t="s">
        <v>11437</v>
      </c>
      <c r="E5497" s="157" t="s">
        <v>656</v>
      </c>
    </row>
    <row r="5498" spans="1:5" x14ac:dyDescent="0.2">
      <c r="A5498" s="157" t="s">
        <v>610</v>
      </c>
      <c r="B5498" s="159" t="s">
        <v>11490</v>
      </c>
      <c r="C5498" s="157" t="s">
        <v>11491</v>
      </c>
      <c r="D5498" s="157" t="s">
        <v>11437</v>
      </c>
      <c r="E5498" s="157" t="s">
        <v>656</v>
      </c>
    </row>
    <row r="5499" spans="1:5" x14ac:dyDescent="0.2">
      <c r="A5499" s="157" t="s">
        <v>610</v>
      </c>
      <c r="B5499" s="159" t="s">
        <v>11492</v>
      </c>
      <c r="C5499" s="157" t="s">
        <v>11493</v>
      </c>
      <c r="D5499" s="157" t="s">
        <v>11437</v>
      </c>
      <c r="E5499" s="157" t="s">
        <v>656</v>
      </c>
    </row>
    <row r="5500" spans="1:5" x14ac:dyDescent="0.2">
      <c r="A5500" s="157" t="s">
        <v>610</v>
      </c>
      <c r="B5500" s="159" t="s">
        <v>11494</v>
      </c>
      <c r="C5500" s="157" t="s">
        <v>11495</v>
      </c>
      <c r="D5500" s="157" t="s">
        <v>11437</v>
      </c>
      <c r="E5500" s="157" t="s">
        <v>656</v>
      </c>
    </row>
    <row r="5501" spans="1:5" x14ac:dyDescent="0.2">
      <c r="A5501" s="157" t="s">
        <v>610</v>
      </c>
      <c r="B5501" s="159" t="s">
        <v>11496</v>
      </c>
      <c r="C5501" s="157" t="s">
        <v>11497</v>
      </c>
      <c r="D5501" s="157" t="s">
        <v>11437</v>
      </c>
      <c r="E5501" s="157" t="s">
        <v>656</v>
      </c>
    </row>
    <row r="5502" spans="1:5" x14ac:dyDescent="0.2">
      <c r="A5502" s="157" t="s">
        <v>610</v>
      </c>
      <c r="B5502" s="159" t="s">
        <v>11498</v>
      </c>
      <c r="C5502" s="157" t="s">
        <v>11499</v>
      </c>
      <c r="D5502" s="157" t="s">
        <v>11437</v>
      </c>
      <c r="E5502" s="157" t="s">
        <v>656</v>
      </c>
    </row>
    <row r="5503" spans="1:5" x14ac:dyDescent="0.2">
      <c r="A5503" s="157" t="s">
        <v>610</v>
      </c>
      <c r="B5503" s="159" t="s">
        <v>11500</v>
      </c>
      <c r="C5503" s="157" t="s">
        <v>11501</v>
      </c>
      <c r="D5503" s="157" t="s">
        <v>11437</v>
      </c>
      <c r="E5503" s="157" t="s">
        <v>656</v>
      </c>
    </row>
    <row r="5504" spans="1:5" x14ac:dyDescent="0.2">
      <c r="A5504" s="157" t="s">
        <v>610</v>
      </c>
      <c r="B5504" s="159" t="s">
        <v>11502</v>
      </c>
      <c r="C5504" s="157" t="s">
        <v>11503</v>
      </c>
      <c r="D5504" s="157" t="s">
        <v>11437</v>
      </c>
      <c r="E5504" s="157" t="s">
        <v>656</v>
      </c>
    </row>
    <row r="5505" spans="1:5" x14ac:dyDescent="0.2">
      <c r="A5505" s="157" t="s">
        <v>610</v>
      </c>
      <c r="B5505" s="159" t="s">
        <v>11504</v>
      </c>
      <c r="C5505" s="157" t="s">
        <v>11505</v>
      </c>
      <c r="D5505" s="157" t="s">
        <v>11437</v>
      </c>
      <c r="E5505" s="157" t="s">
        <v>656</v>
      </c>
    </row>
    <row r="5506" spans="1:5" x14ac:dyDescent="0.2">
      <c r="A5506" s="157" t="s">
        <v>610</v>
      </c>
      <c r="B5506" s="159" t="s">
        <v>11506</v>
      </c>
      <c r="C5506" s="157" t="s">
        <v>11507</v>
      </c>
      <c r="D5506" s="157" t="s">
        <v>11437</v>
      </c>
      <c r="E5506" s="157" t="s">
        <v>656</v>
      </c>
    </row>
    <row r="5507" spans="1:5" x14ac:dyDescent="0.2">
      <c r="A5507" s="157" t="s">
        <v>610</v>
      </c>
      <c r="B5507" s="159" t="s">
        <v>11508</v>
      </c>
      <c r="C5507" s="157" t="s">
        <v>11509</v>
      </c>
      <c r="D5507" s="157" t="s">
        <v>11437</v>
      </c>
      <c r="E5507" s="157" t="s">
        <v>656</v>
      </c>
    </row>
    <row r="5508" spans="1:5" x14ac:dyDescent="0.2">
      <c r="A5508" s="157" t="s">
        <v>610</v>
      </c>
      <c r="B5508" s="159" t="s">
        <v>11510</v>
      </c>
      <c r="C5508" s="157" t="s">
        <v>11511</v>
      </c>
      <c r="D5508" s="157" t="s">
        <v>11437</v>
      </c>
      <c r="E5508" s="157" t="s">
        <v>656</v>
      </c>
    </row>
    <row r="5509" spans="1:5" x14ac:dyDescent="0.2">
      <c r="A5509" s="157" t="s">
        <v>610</v>
      </c>
      <c r="B5509" s="159" t="s">
        <v>11512</v>
      </c>
      <c r="C5509" s="157" t="s">
        <v>11513</v>
      </c>
      <c r="D5509" s="157" t="s">
        <v>11437</v>
      </c>
      <c r="E5509" s="157" t="s">
        <v>656</v>
      </c>
    </row>
    <row r="5510" spans="1:5" x14ac:dyDescent="0.2">
      <c r="A5510" s="157" t="s">
        <v>610</v>
      </c>
      <c r="B5510" s="159" t="s">
        <v>11514</v>
      </c>
      <c r="C5510" s="157" t="s">
        <v>11515</v>
      </c>
      <c r="D5510" s="157" t="s">
        <v>11437</v>
      </c>
      <c r="E5510" s="157" t="s">
        <v>656</v>
      </c>
    </row>
    <row r="5511" spans="1:5" x14ac:dyDescent="0.2">
      <c r="A5511" s="157" t="s">
        <v>610</v>
      </c>
      <c r="B5511" s="159" t="s">
        <v>11516</v>
      </c>
      <c r="C5511" s="157" t="s">
        <v>11517</v>
      </c>
      <c r="D5511" s="157" t="s">
        <v>11437</v>
      </c>
      <c r="E5511" s="157" t="s">
        <v>656</v>
      </c>
    </row>
    <row r="5512" spans="1:5" x14ac:dyDescent="0.2">
      <c r="A5512" s="157" t="s">
        <v>610</v>
      </c>
      <c r="B5512" s="159" t="s">
        <v>11518</v>
      </c>
      <c r="C5512" s="157" t="s">
        <v>11519</v>
      </c>
      <c r="D5512" s="157" t="s">
        <v>11437</v>
      </c>
      <c r="E5512" s="157" t="s">
        <v>656</v>
      </c>
    </row>
    <row r="5513" spans="1:5" x14ac:dyDescent="0.2">
      <c r="A5513" s="157" t="s">
        <v>610</v>
      </c>
      <c r="B5513" s="159" t="s">
        <v>11520</v>
      </c>
      <c r="C5513" s="157" t="s">
        <v>11521</v>
      </c>
      <c r="D5513" s="157" t="s">
        <v>11437</v>
      </c>
      <c r="E5513" s="157" t="s">
        <v>656</v>
      </c>
    </row>
    <row r="5514" spans="1:5" x14ac:dyDescent="0.2">
      <c r="A5514" s="157" t="s">
        <v>610</v>
      </c>
      <c r="B5514" s="159" t="s">
        <v>11522</v>
      </c>
      <c r="C5514" s="157" t="s">
        <v>11523</v>
      </c>
      <c r="D5514" s="157" t="s">
        <v>11437</v>
      </c>
      <c r="E5514" s="157" t="s">
        <v>656</v>
      </c>
    </row>
    <row r="5515" spans="1:5" x14ac:dyDescent="0.2">
      <c r="A5515" s="157" t="s">
        <v>610</v>
      </c>
      <c r="B5515" s="159" t="s">
        <v>11524</v>
      </c>
      <c r="C5515" s="157" t="s">
        <v>11525</v>
      </c>
      <c r="D5515" s="157" t="s">
        <v>11437</v>
      </c>
      <c r="E5515" s="157" t="s">
        <v>656</v>
      </c>
    </row>
    <row r="5516" spans="1:5" x14ac:dyDescent="0.2">
      <c r="A5516" s="157" t="s">
        <v>610</v>
      </c>
      <c r="B5516" s="159" t="s">
        <v>11526</v>
      </c>
      <c r="C5516" s="157" t="s">
        <v>11527</v>
      </c>
      <c r="D5516" s="157" t="s">
        <v>11437</v>
      </c>
      <c r="E5516" s="157" t="s">
        <v>656</v>
      </c>
    </row>
    <row r="5517" spans="1:5" x14ac:dyDescent="0.2">
      <c r="A5517" s="157" t="s">
        <v>610</v>
      </c>
      <c r="B5517" s="159" t="s">
        <v>11528</v>
      </c>
      <c r="C5517" s="157" t="s">
        <v>11529</v>
      </c>
      <c r="D5517" s="157" t="s">
        <v>11437</v>
      </c>
      <c r="E5517" s="157" t="s">
        <v>656</v>
      </c>
    </row>
    <row r="5518" spans="1:5" x14ac:dyDescent="0.2">
      <c r="A5518" s="157" t="s">
        <v>610</v>
      </c>
      <c r="B5518" s="159" t="s">
        <v>11530</v>
      </c>
      <c r="C5518" s="157" t="s">
        <v>11531</v>
      </c>
      <c r="D5518" s="157" t="s">
        <v>11437</v>
      </c>
      <c r="E5518" s="157" t="s">
        <v>656</v>
      </c>
    </row>
    <row r="5519" spans="1:5" x14ac:dyDescent="0.2">
      <c r="A5519" s="157" t="s">
        <v>610</v>
      </c>
      <c r="B5519" s="159" t="s">
        <v>11532</v>
      </c>
      <c r="C5519" s="157" t="s">
        <v>11533</v>
      </c>
      <c r="D5519" s="157" t="s">
        <v>11437</v>
      </c>
      <c r="E5519" s="157" t="s">
        <v>656</v>
      </c>
    </row>
    <row r="5520" spans="1:5" x14ac:dyDescent="0.2">
      <c r="A5520" s="157" t="s">
        <v>610</v>
      </c>
      <c r="B5520" s="159" t="s">
        <v>11534</v>
      </c>
      <c r="C5520" s="157" t="s">
        <v>11535</v>
      </c>
      <c r="D5520" s="157" t="s">
        <v>11437</v>
      </c>
      <c r="E5520" s="157" t="s">
        <v>656</v>
      </c>
    </row>
    <row r="5521" spans="1:5" x14ac:dyDescent="0.2">
      <c r="A5521" s="157" t="s">
        <v>610</v>
      </c>
      <c r="B5521" s="159" t="s">
        <v>11536</v>
      </c>
      <c r="C5521" s="157" t="s">
        <v>11537</v>
      </c>
      <c r="D5521" s="157" t="s">
        <v>11437</v>
      </c>
      <c r="E5521" s="157" t="s">
        <v>656</v>
      </c>
    </row>
    <row r="5522" spans="1:5" x14ac:dyDescent="0.2">
      <c r="A5522" s="157" t="s">
        <v>610</v>
      </c>
      <c r="B5522" s="159" t="s">
        <v>11538</v>
      </c>
      <c r="C5522" s="157" t="s">
        <v>11539</v>
      </c>
      <c r="D5522" s="157" t="s">
        <v>11437</v>
      </c>
      <c r="E5522" s="157" t="s">
        <v>656</v>
      </c>
    </row>
    <row r="5523" spans="1:5" x14ac:dyDescent="0.2">
      <c r="A5523" s="157" t="s">
        <v>610</v>
      </c>
      <c r="B5523" s="159" t="s">
        <v>11540</v>
      </c>
      <c r="C5523" s="157" t="s">
        <v>11541</v>
      </c>
      <c r="D5523" s="157" t="s">
        <v>11437</v>
      </c>
      <c r="E5523" s="157" t="s">
        <v>656</v>
      </c>
    </row>
    <row r="5524" spans="1:5" x14ac:dyDescent="0.2">
      <c r="A5524" s="157" t="s">
        <v>610</v>
      </c>
      <c r="B5524" s="159" t="s">
        <v>11542</v>
      </c>
      <c r="C5524" s="157" t="s">
        <v>11543</v>
      </c>
      <c r="D5524" s="157" t="s">
        <v>11437</v>
      </c>
      <c r="E5524" s="157" t="s">
        <v>656</v>
      </c>
    </row>
    <row r="5525" spans="1:5" x14ac:dyDescent="0.2">
      <c r="A5525" s="157" t="s">
        <v>610</v>
      </c>
      <c r="B5525" s="159" t="s">
        <v>11544</v>
      </c>
      <c r="C5525" s="157" t="s">
        <v>11545</v>
      </c>
      <c r="D5525" s="157" t="s">
        <v>11437</v>
      </c>
      <c r="E5525" s="157" t="s">
        <v>656</v>
      </c>
    </row>
    <row r="5526" spans="1:5" x14ac:dyDescent="0.2">
      <c r="A5526" s="157" t="s">
        <v>610</v>
      </c>
      <c r="B5526" s="159" t="s">
        <v>11546</v>
      </c>
      <c r="C5526" s="157" t="s">
        <v>11547</v>
      </c>
      <c r="D5526" s="157" t="s">
        <v>11437</v>
      </c>
      <c r="E5526" s="157" t="s">
        <v>656</v>
      </c>
    </row>
    <row r="5527" spans="1:5" x14ac:dyDescent="0.2">
      <c r="A5527" s="157" t="s">
        <v>610</v>
      </c>
      <c r="B5527" s="159" t="s">
        <v>11548</v>
      </c>
      <c r="C5527" s="157" t="s">
        <v>11549</v>
      </c>
      <c r="D5527" s="157" t="s">
        <v>11437</v>
      </c>
      <c r="E5527" s="157" t="s">
        <v>656</v>
      </c>
    </row>
    <row r="5528" spans="1:5" x14ac:dyDescent="0.2">
      <c r="A5528" s="157" t="s">
        <v>610</v>
      </c>
      <c r="B5528" s="159" t="s">
        <v>11550</v>
      </c>
      <c r="C5528" s="157" t="s">
        <v>11551</v>
      </c>
      <c r="D5528" s="157" t="s">
        <v>11437</v>
      </c>
      <c r="E5528" s="157" t="s">
        <v>656</v>
      </c>
    </row>
    <row r="5529" spans="1:5" x14ac:dyDescent="0.2">
      <c r="A5529" s="157" t="s">
        <v>610</v>
      </c>
      <c r="B5529" s="159" t="s">
        <v>11552</v>
      </c>
      <c r="C5529" s="157" t="s">
        <v>11553</v>
      </c>
      <c r="D5529" s="157" t="s">
        <v>11437</v>
      </c>
      <c r="E5529" s="157" t="s">
        <v>656</v>
      </c>
    </row>
    <row r="5530" spans="1:5" x14ac:dyDescent="0.2">
      <c r="A5530" s="157" t="s">
        <v>610</v>
      </c>
      <c r="B5530" s="159" t="s">
        <v>11554</v>
      </c>
      <c r="C5530" s="157" t="s">
        <v>11555</v>
      </c>
      <c r="D5530" s="157" t="s">
        <v>11437</v>
      </c>
      <c r="E5530" s="157" t="s">
        <v>656</v>
      </c>
    </row>
    <row r="5531" spans="1:5" x14ac:dyDescent="0.2">
      <c r="A5531" s="157" t="s">
        <v>610</v>
      </c>
      <c r="B5531" s="159" t="s">
        <v>11556</v>
      </c>
      <c r="C5531" s="157" t="s">
        <v>11557</v>
      </c>
      <c r="D5531" s="157" t="s">
        <v>11437</v>
      </c>
      <c r="E5531" s="157" t="s">
        <v>656</v>
      </c>
    </row>
    <row r="5532" spans="1:5" x14ac:dyDescent="0.2">
      <c r="A5532" s="157" t="s">
        <v>610</v>
      </c>
      <c r="B5532" s="159" t="s">
        <v>11558</v>
      </c>
      <c r="C5532" s="157" t="s">
        <v>11559</v>
      </c>
      <c r="D5532" s="157" t="s">
        <v>11437</v>
      </c>
      <c r="E5532" s="157" t="s">
        <v>656</v>
      </c>
    </row>
    <row r="5533" spans="1:5" x14ac:dyDescent="0.2">
      <c r="A5533" s="157" t="s">
        <v>610</v>
      </c>
      <c r="B5533" s="159" t="s">
        <v>11560</v>
      </c>
      <c r="C5533" s="157" t="s">
        <v>11561</v>
      </c>
      <c r="D5533" s="157" t="s">
        <v>11437</v>
      </c>
      <c r="E5533" s="157" t="s">
        <v>656</v>
      </c>
    </row>
    <row r="5534" spans="1:5" x14ac:dyDescent="0.2">
      <c r="A5534" s="157" t="s">
        <v>610</v>
      </c>
      <c r="B5534" s="159" t="s">
        <v>11562</v>
      </c>
      <c r="C5534" s="157" t="s">
        <v>11563</v>
      </c>
      <c r="D5534" s="157" t="s">
        <v>11437</v>
      </c>
      <c r="E5534" s="157" t="s">
        <v>656</v>
      </c>
    </row>
    <row r="5535" spans="1:5" x14ac:dyDescent="0.2">
      <c r="A5535" s="157" t="s">
        <v>610</v>
      </c>
      <c r="B5535" s="159" t="s">
        <v>11564</v>
      </c>
      <c r="C5535" s="157" t="s">
        <v>11565</v>
      </c>
      <c r="D5535" s="157" t="s">
        <v>11437</v>
      </c>
      <c r="E5535" s="157" t="s">
        <v>656</v>
      </c>
    </row>
    <row r="5536" spans="1:5" x14ac:dyDescent="0.2">
      <c r="A5536" s="157" t="s">
        <v>610</v>
      </c>
      <c r="B5536" s="159" t="s">
        <v>11566</v>
      </c>
      <c r="C5536" s="157" t="s">
        <v>11567</v>
      </c>
      <c r="D5536" s="157" t="s">
        <v>11437</v>
      </c>
      <c r="E5536" s="157" t="s">
        <v>656</v>
      </c>
    </row>
    <row r="5537" spans="1:5" x14ac:dyDescent="0.2">
      <c r="A5537" s="157" t="s">
        <v>610</v>
      </c>
      <c r="B5537" s="159" t="s">
        <v>11568</v>
      </c>
      <c r="C5537" s="157" t="s">
        <v>11569</v>
      </c>
      <c r="D5537" s="157" t="s">
        <v>11437</v>
      </c>
      <c r="E5537" s="157" t="s">
        <v>656</v>
      </c>
    </row>
    <row r="5538" spans="1:5" x14ac:dyDescent="0.2">
      <c r="A5538" s="157" t="s">
        <v>610</v>
      </c>
      <c r="B5538" s="159" t="s">
        <v>11570</v>
      </c>
      <c r="C5538" s="157" t="s">
        <v>685</v>
      </c>
      <c r="D5538" s="157" t="s">
        <v>11571</v>
      </c>
      <c r="E5538" s="157" t="s">
        <v>656</v>
      </c>
    </row>
    <row r="5539" spans="1:5" x14ac:dyDescent="0.2">
      <c r="A5539" s="157" t="s">
        <v>610</v>
      </c>
      <c r="B5539" s="159" t="s">
        <v>11572</v>
      </c>
      <c r="C5539" s="157" t="s">
        <v>11573</v>
      </c>
      <c r="D5539" s="157" t="s">
        <v>11574</v>
      </c>
      <c r="E5539" s="157" t="s">
        <v>656</v>
      </c>
    </row>
    <row r="5540" spans="1:5" x14ac:dyDescent="0.2">
      <c r="A5540" s="157" t="s">
        <v>610</v>
      </c>
      <c r="B5540" s="159" t="s">
        <v>11575</v>
      </c>
      <c r="C5540" s="157" t="s">
        <v>11576</v>
      </c>
      <c r="D5540" s="157" t="s">
        <v>11574</v>
      </c>
      <c r="E5540" s="157" t="s">
        <v>656</v>
      </c>
    </row>
    <row r="5541" spans="1:5" x14ac:dyDescent="0.2">
      <c r="A5541" s="157" t="s">
        <v>610</v>
      </c>
      <c r="B5541" s="159" t="s">
        <v>11577</v>
      </c>
      <c r="C5541" s="157" t="s">
        <v>11578</v>
      </c>
      <c r="D5541" s="157" t="s">
        <v>11574</v>
      </c>
      <c r="E5541" s="157" t="s">
        <v>656</v>
      </c>
    </row>
    <row r="5542" spans="1:5" x14ac:dyDescent="0.2">
      <c r="A5542" s="157" t="s">
        <v>610</v>
      </c>
      <c r="B5542" s="159" t="s">
        <v>11579</v>
      </c>
      <c r="C5542" s="157" t="s">
        <v>680</v>
      </c>
      <c r="D5542" s="157" t="s">
        <v>11574</v>
      </c>
      <c r="E5542" s="157" t="s">
        <v>656</v>
      </c>
    </row>
    <row r="5543" spans="1:5" x14ac:dyDescent="0.2">
      <c r="A5543" s="157" t="s">
        <v>610</v>
      </c>
      <c r="B5543" s="159" t="s">
        <v>11580</v>
      </c>
      <c r="C5543" s="157" t="s">
        <v>683</v>
      </c>
      <c r="D5543" s="157" t="s">
        <v>11574</v>
      </c>
      <c r="E5543" s="157" t="s">
        <v>656</v>
      </c>
    </row>
    <row r="5544" spans="1:5" x14ac:dyDescent="0.2">
      <c r="A5544" s="157" t="s">
        <v>610</v>
      </c>
      <c r="B5544" s="159" t="s">
        <v>11581</v>
      </c>
      <c r="C5544" s="157" t="s">
        <v>11582</v>
      </c>
      <c r="D5544" s="157" t="s">
        <v>11583</v>
      </c>
      <c r="E5544" s="157" t="s">
        <v>656</v>
      </c>
    </row>
    <row r="5545" spans="1:5" x14ac:dyDescent="0.2">
      <c r="A5545" s="157" t="s">
        <v>610</v>
      </c>
      <c r="B5545" s="159" t="s">
        <v>11584</v>
      </c>
      <c r="C5545" s="157" t="s">
        <v>11585</v>
      </c>
      <c r="D5545" s="157" t="s">
        <v>11583</v>
      </c>
      <c r="E5545" s="157" t="s">
        <v>656</v>
      </c>
    </row>
    <row r="5546" spans="1:5" x14ac:dyDescent="0.2">
      <c r="A5546" s="157" t="s">
        <v>610</v>
      </c>
      <c r="B5546" s="159" t="s">
        <v>11586</v>
      </c>
      <c r="C5546" s="157" t="s">
        <v>11587</v>
      </c>
      <c r="D5546" s="157" t="s">
        <v>11583</v>
      </c>
      <c r="E5546" s="157" t="s">
        <v>656</v>
      </c>
    </row>
    <row r="5547" spans="1:5" x14ac:dyDescent="0.2">
      <c r="A5547" s="157" t="s">
        <v>610</v>
      </c>
      <c r="B5547" s="159" t="s">
        <v>11588</v>
      </c>
      <c r="C5547" s="157" t="s">
        <v>11589</v>
      </c>
      <c r="D5547" s="157" t="s">
        <v>11583</v>
      </c>
      <c r="E5547" s="157" t="s">
        <v>656</v>
      </c>
    </row>
    <row r="5548" spans="1:5" x14ac:dyDescent="0.2">
      <c r="A5548" s="157" t="s">
        <v>610</v>
      </c>
      <c r="B5548" s="159" t="s">
        <v>11590</v>
      </c>
      <c r="C5548" s="157" t="s">
        <v>11591</v>
      </c>
      <c r="D5548" s="157" t="s">
        <v>11583</v>
      </c>
      <c r="E5548" s="157" t="s">
        <v>613</v>
      </c>
    </row>
    <row r="5549" spans="1:5" x14ac:dyDescent="0.2">
      <c r="A5549" s="157" t="s">
        <v>610</v>
      </c>
      <c r="B5549" s="159" t="s">
        <v>11592</v>
      </c>
      <c r="C5549" s="157" t="s">
        <v>11593</v>
      </c>
      <c r="D5549" s="157" t="s">
        <v>11583</v>
      </c>
      <c r="E5549" s="157" t="s">
        <v>656</v>
      </c>
    </row>
    <row r="5550" spans="1:5" x14ac:dyDescent="0.2">
      <c r="A5550" s="157" t="s">
        <v>610</v>
      </c>
      <c r="B5550" s="159" t="s">
        <v>11594</v>
      </c>
      <c r="C5550" s="157" t="s">
        <v>11595</v>
      </c>
      <c r="D5550" s="157" t="s">
        <v>11583</v>
      </c>
      <c r="E5550" s="157" t="s">
        <v>656</v>
      </c>
    </row>
    <row r="5551" spans="1:5" x14ac:dyDescent="0.2">
      <c r="A5551" s="157" t="s">
        <v>610</v>
      </c>
      <c r="B5551" s="159" t="s">
        <v>11596</v>
      </c>
      <c r="C5551" s="157" t="s">
        <v>11597</v>
      </c>
      <c r="D5551" s="157" t="s">
        <v>11583</v>
      </c>
      <c r="E5551" s="157" t="s">
        <v>656</v>
      </c>
    </row>
    <row r="5552" spans="1:5" x14ac:dyDescent="0.2">
      <c r="A5552" s="157" t="s">
        <v>610</v>
      </c>
      <c r="B5552" s="159" t="s">
        <v>11598</v>
      </c>
      <c r="C5552" s="157" t="s">
        <v>11599</v>
      </c>
      <c r="D5552" s="157" t="s">
        <v>11583</v>
      </c>
      <c r="E5552" s="157" t="s">
        <v>656</v>
      </c>
    </row>
    <row r="5553" spans="1:5" x14ac:dyDescent="0.2">
      <c r="A5553" s="157" t="s">
        <v>610</v>
      </c>
      <c r="B5553" s="159" t="s">
        <v>11600</v>
      </c>
      <c r="C5553" s="157" t="s">
        <v>11601</v>
      </c>
      <c r="D5553" s="157" t="s">
        <v>11583</v>
      </c>
      <c r="E5553" s="157" t="s">
        <v>656</v>
      </c>
    </row>
    <row r="5554" spans="1:5" x14ac:dyDescent="0.2">
      <c r="A5554" s="157" t="s">
        <v>610</v>
      </c>
      <c r="B5554" s="159" t="s">
        <v>11602</v>
      </c>
      <c r="C5554" s="157" t="s">
        <v>11603</v>
      </c>
      <c r="D5554" s="157" t="s">
        <v>11583</v>
      </c>
      <c r="E5554" s="157" t="s">
        <v>656</v>
      </c>
    </row>
    <row r="5555" spans="1:5" x14ac:dyDescent="0.2">
      <c r="A5555" s="157" t="s">
        <v>610</v>
      </c>
      <c r="B5555" s="159" t="s">
        <v>11604</v>
      </c>
      <c r="C5555" s="157" t="s">
        <v>11605</v>
      </c>
      <c r="D5555" s="157" t="s">
        <v>11583</v>
      </c>
      <c r="E5555" s="157" t="s">
        <v>656</v>
      </c>
    </row>
    <row r="5556" spans="1:5" x14ac:dyDescent="0.2">
      <c r="A5556" s="157" t="s">
        <v>610</v>
      </c>
      <c r="B5556" s="159" t="s">
        <v>11606</v>
      </c>
      <c r="C5556" s="157" t="s">
        <v>11607</v>
      </c>
      <c r="D5556" s="157" t="s">
        <v>11583</v>
      </c>
      <c r="E5556" s="157" t="s">
        <v>656</v>
      </c>
    </row>
    <row r="5557" spans="1:5" x14ac:dyDescent="0.2">
      <c r="A5557" s="157" t="s">
        <v>610</v>
      </c>
      <c r="B5557" s="159" t="s">
        <v>11608</v>
      </c>
      <c r="C5557" s="157" t="s">
        <v>11609</v>
      </c>
      <c r="D5557" s="157" t="s">
        <v>11583</v>
      </c>
      <c r="E5557" s="157" t="s">
        <v>656</v>
      </c>
    </row>
    <row r="5558" spans="1:5" x14ac:dyDescent="0.2">
      <c r="A5558" s="157" t="s">
        <v>610</v>
      </c>
      <c r="B5558" s="159" t="s">
        <v>11610</v>
      </c>
      <c r="C5558" s="157" t="s">
        <v>11611</v>
      </c>
      <c r="D5558" s="157" t="s">
        <v>11583</v>
      </c>
      <c r="E5558" s="157" t="s">
        <v>656</v>
      </c>
    </row>
    <row r="5559" spans="1:5" x14ac:dyDescent="0.2">
      <c r="A5559" s="157" t="s">
        <v>610</v>
      </c>
      <c r="B5559" s="159" t="s">
        <v>11612</v>
      </c>
      <c r="C5559" s="157" t="s">
        <v>11613</v>
      </c>
      <c r="D5559" s="157" t="s">
        <v>11614</v>
      </c>
      <c r="E5559" s="157" t="s">
        <v>656</v>
      </c>
    </row>
    <row r="5560" spans="1:5" x14ac:dyDescent="0.2">
      <c r="A5560" s="157" t="s">
        <v>610</v>
      </c>
      <c r="B5560" s="159" t="s">
        <v>11615</v>
      </c>
      <c r="C5560" s="157" t="s">
        <v>11616</v>
      </c>
      <c r="D5560" s="157" t="s">
        <v>11614</v>
      </c>
      <c r="E5560" s="157" t="s">
        <v>656</v>
      </c>
    </row>
    <row r="5561" spans="1:5" x14ac:dyDescent="0.2">
      <c r="A5561" s="157" t="s">
        <v>610</v>
      </c>
      <c r="B5561" s="159" t="s">
        <v>11617</v>
      </c>
      <c r="C5561" s="157" t="s">
        <v>11618</v>
      </c>
      <c r="D5561" s="157" t="s">
        <v>11614</v>
      </c>
      <c r="E5561" s="157" t="s">
        <v>656</v>
      </c>
    </row>
    <row r="5562" spans="1:5" x14ac:dyDescent="0.2">
      <c r="A5562" s="157" t="s">
        <v>610</v>
      </c>
      <c r="B5562" s="159" t="s">
        <v>11619</v>
      </c>
      <c r="C5562" s="157" t="s">
        <v>11620</v>
      </c>
      <c r="D5562" s="157" t="s">
        <v>11621</v>
      </c>
      <c r="E5562" s="157" t="s">
        <v>613</v>
      </c>
    </row>
    <row r="5563" spans="1:5" x14ac:dyDescent="0.2">
      <c r="A5563" s="157" t="s">
        <v>610</v>
      </c>
      <c r="B5563" s="159" t="s">
        <v>11622</v>
      </c>
      <c r="C5563" s="157" t="s">
        <v>11623</v>
      </c>
      <c r="D5563" s="157" t="s">
        <v>11621</v>
      </c>
      <c r="E5563" s="157" t="s">
        <v>656</v>
      </c>
    </row>
    <row r="5564" spans="1:5" x14ac:dyDescent="0.2">
      <c r="A5564" s="157" t="s">
        <v>610</v>
      </c>
      <c r="B5564" s="159" t="s">
        <v>11624</v>
      </c>
      <c r="C5564" s="157" t="s">
        <v>11625</v>
      </c>
      <c r="D5564" s="157" t="s">
        <v>11621</v>
      </c>
      <c r="E5564" s="157" t="s">
        <v>656</v>
      </c>
    </row>
    <row r="5565" spans="1:5" x14ac:dyDescent="0.2">
      <c r="A5565" s="157" t="s">
        <v>610</v>
      </c>
      <c r="B5565" s="159" t="s">
        <v>11626</v>
      </c>
      <c r="C5565" s="157" t="s">
        <v>11627</v>
      </c>
      <c r="D5565" s="157" t="s">
        <v>11621</v>
      </c>
      <c r="E5565" s="157" t="s">
        <v>656</v>
      </c>
    </row>
    <row r="5566" spans="1:5" x14ac:dyDescent="0.2">
      <c r="A5566" s="157" t="s">
        <v>610</v>
      </c>
      <c r="B5566" s="159" t="s">
        <v>11628</v>
      </c>
      <c r="C5566" s="157" t="s">
        <v>11629</v>
      </c>
      <c r="D5566" s="157" t="s">
        <v>11621</v>
      </c>
      <c r="E5566" s="157" t="s">
        <v>613</v>
      </c>
    </row>
    <row r="5567" spans="1:5" x14ac:dyDescent="0.2">
      <c r="A5567" s="157" t="s">
        <v>610</v>
      </c>
      <c r="B5567" s="159" t="s">
        <v>11630</v>
      </c>
      <c r="C5567" s="157" t="s">
        <v>11631</v>
      </c>
      <c r="D5567" s="157" t="s">
        <v>11621</v>
      </c>
      <c r="E5567" s="157" t="s">
        <v>656</v>
      </c>
    </row>
    <row r="5568" spans="1:5" x14ac:dyDescent="0.2">
      <c r="A5568" s="157" t="s">
        <v>610</v>
      </c>
      <c r="B5568" s="159" t="s">
        <v>11632</v>
      </c>
      <c r="C5568" s="157" t="s">
        <v>11633</v>
      </c>
      <c r="D5568" s="157" t="s">
        <v>11621</v>
      </c>
      <c r="E5568" s="157" t="s">
        <v>656</v>
      </c>
    </row>
    <row r="5569" spans="1:5" x14ac:dyDescent="0.2">
      <c r="A5569" s="157" t="s">
        <v>610</v>
      </c>
      <c r="B5569" s="159" t="s">
        <v>11634</v>
      </c>
      <c r="C5569" s="157" t="s">
        <v>11635</v>
      </c>
      <c r="D5569" s="157" t="s">
        <v>11621</v>
      </c>
      <c r="E5569" s="157" t="s">
        <v>656</v>
      </c>
    </row>
    <row r="5570" spans="1:5" x14ac:dyDescent="0.2">
      <c r="A5570" s="157" t="s">
        <v>610</v>
      </c>
      <c r="B5570" s="159" t="s">
        <v>11636</v>
      </c>
      <c r="C5570" s="157" t="s">
        <v>11637</v>
      </c>
      <c r="D5570" s="157" t="s">
        <v>11621</v>
      </c>
      <c r="E5570" s="157" t="s">
        <v>656</v>
      </c>
    </row>
    <row r="5571" spans="1:5" x14ac:dyDescent="0.2">
      <c r="A5571" s="157" t="s">
        <v>610</v>
      </c>
      <c r="B5571" s="159" t="s">
        <v>11638</v>
      </c>
      <c r="C5571" s="157" t="s">
        <v>11639</v>
      </c>
      <c r="D5571" s="157" t="s">
        <v>11621</v>
      </c>
      <c r="E5571" s="157" t="s">
        <v>613</v>
      </c>
    </row>
    <row r="5572" spans="1:5" x14ac:dyDescent="0.2">
      <c r="A5572" s="157" t="s">
        <v>610</v>
      </c>
      <c r="B5572" s="159" t="s">
        <v>11640</v>
      </c>
      <c r="C5572" s="157" t="s">
        <v>11641</v>
      </c>
      <c r="D5572" s="157" t="s">
        <v>11621</v>
      </c>
      <c r="E5572" s="157" t="s">
        <v>666</v>
      </c>
    </row>
    <row r="5573" spans="1:5" x14ac:dyDescent="0.2">
      <c r="A5573" s="157" t="s">
        <v>610</v>
      </c>
      <c r="B5573" s="159" t="s">
        <v>11642</v>
      </c>
      <c r="C5573" s="157" t="s">
        <v>11643</v>
      </c>
      <c r="D5573" s="157" t="s">
        <v>11621</v>
      </c>
      <c r="E5573" s="157" t="s">
        <v>656</v>
      </c>
    </row>
    <row r="5574" spans="1:5" x14ac:dyDescent="0.2">
      <c r="A5574" s="157" t="s">
        <v>610</v>
      </c>
      <c r="B5574" s="159" t="s">
        <v>11644</v>
      </c>
      <c r="C5574" s="157" t="s">
        <v>687</v>
      </c>
      <c r="D5574" s="157" t="s">
        <v>11645</v>
      </c>
      <c r="E5574" s="157" t="s">
        <v>656</v>
      </c>
    </row>
    <row r="5575" spans="1:5" x14ac:dyDescent="0.2">
      <c r="A5575" s="157" t="s">
        <v>610</v>
      </c>
      <c r="B5575" s="159" t="s">
        <v>11646</v>
      </c>
      <c r="C5575" s="157" t="s">
        <v>739</v>
      </c>
      <c r="D5575" s="157" t="s">
        <v>11645</v>
      </c>
      <c r="E5575" s="157" t="s">
        <v>656</v>
      </c>
    </row>
    <row r="5576" spans="1:5" x14ac:dyDescent="0.2">
      <c r="A5576" s="157" t="s">
        <v>610</v>
      </c>
      <c r="B5576" s="159" t="s">
        <v>11647</v>
      </c>
      <c r="C5576" s="157" t="s">
        <v>690</v>
      </c>
      <c r="D5576" s="157" t="s">
        <v>11648</v>
      </c>
      <c r="E5576" s="157" t="s">
        <v>656</v>
      </c>
    </row>
    <row r="5577" spans="1:5" x14ac:dyDescent="0.2">
      <c r="A5577" s="157" t="s">
        <v>610</v>
      </c>
      <c r="B5577" s="159" t="s">
        <v>11649</v>
      </c>
      <c r="C5577" s="157" t="s">
        <v>693</v>
      </c>
      <c r="D5577" s="157" t="s">
        <v>11648</v>
      </c>
      <c r="E5577" s="157" t="s">
        <v>656</v>
      </c>
    </row>
    <row r="5578" spans="1:5" x14ac:dyDescent="0.2">
      <c r="A5578" s="157" t="s">
        <v>610</v>
      </c>
      <c r="B5578" s="159" t="s">
        <v>11650</v>
      </c>
      <c r="C5578" s="157" t="s">
        <v>11651</v>
      </c>
      <c r="D5578" s="157" t="s">
        <v>11652</v>
      </c>
      <c r="E5578" s="157" t="s">
        <v>656</v>
      </c>
    </row>
    <row r="5579" spans="1:5" x14ac:dyDescent="0.2">
      <c r="A5579" s="157" t="s">
        <v>610</v>
      </c>
      <c r="B5579" s="159" t="s">
        <v>11653</v>
      </c>
      <c r="C5579" s="157" t="s">
        <v>11654</v>
      </c>
      <c r="D5579" s="157" t="s">
        <v>11655</v>
      </c>
      <c r="E5579" s="157" t="s">
        <v>656</v>
      </c>
    </row>
    <row r="5580" spans="1:5" x14ac:dyDescent="0.2">
      <c r="A5580" s="157" t="s">
        <v>610</v>
      </c>
      <c r="B5580" s="159" t="s">
        <v>11656</v>
      </c>
      <c r="C5580" s="157" t="s">
        <v>11657</v>
      </c>
      <c r="D5580" s="157" t="s">
        <v>11655</v>
      </c>
      <c r="E5580" s="157" t="s">
        <v>656</v>
      </c>
    </row>
    <row r="5581" spans="1:5" x14ac:dyDescent="0.2">
      <c r="A5581" s="157" t="s">
        <v>610</v>
      </c>
      <c r="B5581" s="159" t="s">
        <v>11658</v>
      </c>
      <c r="C5581" s="157" t="s">
        <v>11659</v>
      </c>
      <c r="D5581" s="157" t="s">
        <v>11655</v>
      </c>
      <c r="E5581" s="157" t="s">
        <v>656</v>
      </c>
    </row>
    <row r="5582" spans="1:5" x14ac:dyDescent="0.2">
      <c r="A5582" s="157" t="s">
        <v>610</v>
      </c>
      <c r="B5582" s="159" t="s">
        <v>11660</v>
      </c>
      <c r="C5582" s="157" t="s">
        <v>11661</v>
      </c>
      <c r="D5582" s="157" t="s">
        <v>11655</v>
      </c>
      <c r="E5582" s="157" t="s">
        <v>656</v>
      </c>
    </row>
    <row r="5583" spans="1:5" x14ac:dyDescent="0.2">
      <c r="A5583" s="157" t="s">
        <v>610</v>
      </c>
      <c r="B5583" s="159" t="s">
        <v>11662</v>
      </c>
      <c r="C5583" s="157" t="s">
        <v>11663</v>
      </c>
      <c r="D5583" s="157" t="s">
        <v>11655</v>
      </c>
      <c r="E5583" s="157" t="s">
        <v>656</v>
      </c>
    </row>
    <row r="5584" spans="1:5" x14ac:dyDescent="0.2">
      <c r="A5584" s="157" t="s">
        <v>610</v>
      </c>
      <c r="B5584" s="159" t="s">
        <v>11664</v>
      </c>
      <c r="C5584" s="157" t="s">
        <v>685</v>
      </c>
      <c r="D5584" s="157" t="s">
        <v>11665</v>
      </c>
      <c r="E5584" s="157" t="s">
        <v>656</v>
      </c>
    </row>
    <row r="5585" spans="1:5" x14ac:dyDescent="0.2">
      <c r="A5585" s="157" t="s">
        <v>610</v>
      </c>
      <c r="B5585" s="159" t="s">
        <v>11666</v>
      </c>
      <c r="C5585" s="157" t="s">
        <v>11667</v>
      </c>
      <c r="D5585" s="157" t="s">
        <v>11668</v>
      </c>
      <c r="E5585" s="157" t="s">
        <v>656</v>
      </c>
    </row>
    <row r="5586" spans="1:5" x14ac:dyDescent="0.2">
      <c r="A5586" s="157" t="s">
        <v>610</v>
      </c>
      <c r="B5586" s="159" t="s">
        <v>11669</v>
      </c>
      <c r="C5586" s="157" t="s">
        <v>680</v>
      </c>
      <c r="D5586" s="157" t="s">
        <v>11668</v>
      </c>
      <c r="E5586" s="157" t="s">
        <v>656</v>
      </c>
    </row>
    <row r="5587" spans="1:5" x14ac:dyDescent="0.2">
      <c r="A5587" s="157" t="s">
        <v>610</v>
      </c>
      <c r="B5587" s="159" t="s">
        <v>11670</v>
      </c>
      <c r="C5587" s="157" t="s">
        <v>683</v>
      </c>
      <c r="D5587" s="157" t="s">
        <v>11668</v>
      </c>
      <c r="E5587" s="157" t="s">
        <v>656</v>
      </c>
    </row>
    <row r="5588" spans="1:5" x14ac:dyDescent="0.2">
      <c r="A5588" s="157" t="s">
        <v>610</v>
      </c>
      <c r="B5588" s="159" t="s">
        <v>11671</v>
      </c>
      <c r="C5588" s="157" t="s">
        <v>11672</v>
      </c>
      <c r="D5588" s="157" t="s">
        <v>11673</v>
      </c>
      <c r="E5588" s="157" t="s">
        <v>656</v>
      </c>
    </row>
    <row r="5589" spans="1:5" x14ac:dyDescent="0.2">
      <c r="A5589" s="157" t="s">
        <v>610</v>
      </c>
      <c r="B5589" s="159" t="s">
        <v>11674</v>
      </c>
      <c r="C5589" s="157" t="s">
        <v>52</v>
      </c>
      <c r="D5589" s="157" t="s">
        <v>11675</v>
      </c>
      <c r="E5589" s="157" t="s">
        <v>656</v>
      </c>
    </row>
    <row r="5590" spans="1:5" x14ac:dyDescent="0.2">
      <c r="A5590" s="157" t="s">
        <v>610</v>
      </c>
      <c r="B5590" s="159" t="s">
        <v>11676</v>
      </c>
      <c r="C5590" s="157" t="s">
        <v>687</v>
      </c>
      <c r="D5590" s="157" t="s">
        <v>11677</v>
      </c>
      <c r="E5590" s="157" t="s">
        <v>656</v>
      </c>
    </row>
    <row r="5591" spans="1:5" x14ac:dyDescent="0.2">
      <c r="A5591" s="157" t="s">
        <v>610</v>
      </c>
      <c r="B5591" s="159" t="s">
        <v>11678</v>
      </c>
      <c r="C5591" s="157" t="s">
        <v>739</v>
      </c>
      <c r="D5591" s="157" t="s">
        <v>11677</v>
      </c>
      <c r="E5591" s="157" t="s">
        <v>656</v>
      </c>
    </row>
    <row r="5592" spans="1:5" x14ac:dyDescent="0.2">
      <c r="A5592" s="157" t="s">
        <v>610</v>
      </c>
      <c r="B5592" s="159" t="s">
        <v>11679</v>
      </c>
      <c r="C5592" s="157" t="s">
        <v>690</v>
      </c>
      <c r="D5592" s="157" t="s">
        <v>11680</v>
      </c>
      <c r="E5592" s="157" t="s">
        <v>656</v>
      </c>
    </row>
    <row r="5593" spans="1:5" x14ac:dyDescent="0.2">
      <c r="A5593" s="157" t="s">
        <v>610</v>
      </c>
      <c r="B5593" s="159" t="s">
        <v>11681</v>
      </c>
      <c r="C5593" s="157" t="s">
        <v>693</v>
      </c>
      <c r="D5593" s="157" t="s">
        <v>11680</v>
      </c>
      <c r="E5593" s="157" t="s">
        <v>656</v>
      </c>
    </row>
    <row r="5594" spans="1:5" x14ac:dyDescent="0.2">
      <c r="A5594" s="157" t="s">
        <v>610</v>
      </c>
      <c r="B5594" s="159" t="s">
        <v>11682</v>
      </c>
      <c r="C5594" s="157" t="s">
        <v>11683</v>
      </c>
      <c r="D5594" s="157" t="s">
        <v>11684</v>
      </c>
      <c r="E5594" s="157" t="s">
        <v>656</v>
      </c>
    </row>
    <row r="5595" spans="1:5" x14ac:dyDescent="0.2">
      <c r="A5595" s="157" t="s">
        <v>610</v>
      </c>
      <c r="B5595" s="159" t="s">
        <v>11685</v>
      </c>
      <c r="C5595" s="157" t="s">
        <v>11686</v>
      </c>
      <c r="D5595" s="157" t="s">
        <v>11684</v>
      </c>
      <c r="E5595" s="157" t="s">
        <v>656</v>
      </c>
    </row>
    <row r="5596" spans="1:5" x14ac:dyDescent="0.2">
      <c r="A5596" s="157" t="s">
        <v>610</v>
      </c>
      <c r="B5596" s="159" t="s">
        <v>11687</v>
      </c>
      <c r="C5596" s="157" t="s">
        <v>11688</v>
      </c>
      <c r="D5596" s="157" t="s">
        <v>11684</v>
      </c>
      <c r="E5596" s="157" t="s">
        <v>656</v>
      </c>
    </row>
    <row r="5597" spans="1:5" x14ac:dyDescent="0.2">
      <c r="A5597" s="157" t="s">
        <v>610</v>
      </c>
      <c r="B5597" s="159" t="s">
        <v>11689</v>
      </c>
      <c r="C5597" s="157" t="s">
        <v>11690</v>
      </c>
      <c r="D5597" s="157" t="s">
        <v>11684</v>
      </c>
      <c r="E5597" s="157" t="s">
        <v>656</v>
      </c>
    </row>
    <row r="5598" spans="1:5" x14ac:dyDescent="0.2">
      <c r="A5598" s="157" t="s">
        <v>610</v>
      </c>
      <c r="B5598" s="159" t="s">
        <v>11691</v>
      </c>
      <c r="C5598" s="157" t="s">
        <v>11692</v>
      </c>
      <c r="D5598" s="157" t="s">
        <v>11684</v>
      </c>
      <c r="E5598" s="157" t="s">
        <v>656</v>
      </c>
    </row>
    <row r="5599" spans="1:5" x14ac:dyDescent="0.2">
      <c r="A5599" s="157" t="s">
        <v>610</v>
      </c>
      <c r="B5599" s="159" t="s">
        <v>11693</v>
      </c>
      <c r="C5599" s="157" t="s">
        <v>11694</v>
      </c>
      <c r="D5599" s="157" t="s">
        <v>11684</v>
      </c>
      <c r="E5599" s="157" t="s">
        <v>656</v>
      </c>
    </row>
    <row r="5600" spans="1:5" x14ac:dyDescent="0.2">
      <c r="A5600" s="157" t="s">
        <v>610</v>
      </c>
      <c r="B5600" s="159" t="s">
        <v>11695</v>
      </c>
      <c r="C5600" s="157" t="s">
        <v>11696</v>
      </c>
      <c r="D5600" s="157" t="s">
        <v>11684</v>
      </c>
      <c r="E5600" s="157" t="s">
        <v>656</v>
      </c>
    </row>
    <row r="5601" spans="1:5" x14ac:dyDescent="0.2">
      <c r="A5601" s="157" t="s">
        <v>610</v>
      </c>
      <c r="B5601" s="159" t="s">
        <v>11697</v>
      </c>
      <c r="C5601" s="157" t="s">
        <v>11698</v>
      </c>
      <c r="D5601" s="157" t="s">
        <v>11684</v>
      </c>
      <c r="E5601" s="157" t="s">
        <v>656</v>
      </c>
    </row>
    <row r="5602" spans="1:5" x14ac:dyDescent="0.2">
      <c r="A5602" s="157" t="s">
        <v>610</v>
      </c>
      <c r="B5602" s="159" t="s">
        <v>11699</v>
      </c>
      <c r="C5602" s="157" t="s">
        <v>11700</v>
      </c>
      <c r="D5602" s="157" t="s">
        <v>11684</v>
      </c>
      <c r="E5602" s="157" t="s">
        <v>656</v>
      </c>
    </row>
    <row r="5603" spans="1:5" x14ac:dyDescent="0.2">
      <c r="A5603" s="157" t="s">
        <v>610</v>
      </c>
      <c r="B5603" s="159" t="s">
        <v>11701</v>
      </c>
      <c r="C5603" s="157" t="s">
        <v>11702</v>
      </c>
      <c r="D5603" s="157" t="s">
        <v>11684</v>
      </c>
      <c r="E5603" s="157" t="s">
        <v>656</v>
      </c>
    </row>
    <row r="5604" spans="1:5" x14ac:dyDescent="0.2">
      <c r="A5604" s="157" t="s">
        <v>610</v>
      </c>
      <c r="B5604" s="159" t="s">
        <v>11703</v>
      </c>
      <c r="C5604" s="157" t="s">
        <v>11704</v>
      </c>
      <c r="D5604" s="157" t="s">
        <v>11684</v>
      </c>
      <c r="E5604" s="157" t="s">
        <v>656</v>
      </c>
    </row>
    <row r="5605" spans="1:5" x14ac:dyDescent="0.2">
      <c r="A5605" s="157" t="s">
        <v>610</v>
      </c>
      <c r="B5605" s="159" t="s">
        <v>11705</v>
      </c>
      <c r="C5605" s="157" t="s">
        <v>11706</v>
      </c>
      <c r="D5605" s="157" t="s">
        <v>11684</v>
      </c>
      <c r="E5605" s="157" t="s">
        <v>656</v>
      </c>
    </row>
    <row r="5606" spans="1:5" x14ac:dyDescent="0.2">
      <c r="A5606" s="157" t="s">
        <v>610</v>
      </c>
      <c r="B5606" s="159" t="s">
        <v>11707</v>
      </c>
      <c r="C5606" s="157" t="s">
        <v>11708</v>
      </c>
      <c r="D5606" s="157" t="s">
        <v>11684</v>
      </c>
      <c r="E5606" s="157" t="s">
        <v>656</v>
      </c>
    </row>
    <row r="5607" spans="1:5" x14ac:dyDescent="0.2">
      <c r="A5607" s="157" t="s">
        <v>610</v>
      </c>
      <c r="B5607" s="159" t="s">
        <v>11709</v>
      </c>
      <c r="C5607" s="157" t="s">
        <v>11710</v>
      </c>
      <c r="D5607" s="157" t="s">
        <v>11684</v>
      </c>
      <c r="E5607" s="157" t="s">
        <v>656</v>
      </c>
    </row>
    <row r="5608" spans="1:5" x14ac:dyDescent="0.2">
      <c r="A5608" s="157" t="s">
        <v>610</v>
      </c>
      <c r="B5608" s="159" t="s">
        <v>11711</v>
      </c>
      <c r="C5608" s="157" t="s">
        <v>1784</v>
      </c>
      <c r="D5608" s="157" t="s">
        <v>11684</v>
      </c>
      <c r="E5608" s="157" t="s">
        <v>656</v>
      </c>
    </row>
    <row r="5609" spans="1:5" x14ac:dyDescent="0.2">
      <c r="A5609" s="157" t="s">
        <v>610</v>
      </c>
      <c r="B5609" s="159" t="s">
        <v>11712</v>
      </c>
      <c r="C5609" s="157" t="s">
        <v>11713</v>
      </c>
      <c r="D5609" s="157" t="s">
        <v>11684</v>
      </c>
      <c r="E5609" s="157" t="s">
        <v>656</v>
      </c>
    </row>
    <row r="5610" spans="1:5" x14ac:dyDescent="0.2">
      <c r="A5610" s="157" t="s">
        <v>610</v>
      </c>
      <c r="B5610" s="159" t="s">
        <v>11714</v>
      </c>
      <c r="C5610" s="157" t="s">
        <v>11715</v>
      </c>
      <c r="D5610" s="157" t="s">
        <v>11684</v>
      </c>
      <c r="E5610" s="157" t="s">
        <v>656</v>
      </c>
    </row>
    <row r="5611" spans="1:5" x14ac:dyDescent="0.2">
      <c r="A5611" s="157" t="s">
        <v>610</v>
      </c>
      <c r="B5611" s="159" t="s">
        <v>11716</v>
      </c>
      <c r="C5611" s="157" t="s">
        <v>11717</v>
      </c>
      <c r="D5611" s="157" t="s">
        <v>11684</v>
      </c>
      <c r="E5611" s="157" t="s">
        <v>656</v>
      </c>
    </row>
    <row r="5612" spans="1:5" x14ac:dyDescent="0.2">
      <c r="A5612" s="157" t="s">
        <v>610</v>
      </c>
      <c r="B5612" s="159" t="s">
        <v>11718</v>
      </c>
      <c r="C5612" s="157" t="s">
        <v>11719</v>
      </c>
      <c r="D5612" s="157" t="s">
        <v>11684</v>
      </c>
      <c r="E5612" s="157" t="s">
        <v>656</v>
      </c>
    </row>
    <row r="5613" spans="1:5" x14ac:dyDescent="0.2">
      <c r="A5613" s="157" t="s">
        <v>610</v>
      </c>
      <c r="B5613" s="159" t="s">
        <v>11720</v>
      </c>
      <c r="C5613" s="157" t="s">
        <v>11721</v>
      </c>
      <c r="D5613" s="157" t="s">
        <v>11684</v>
      </c>
      <c r="E5613" s="157" t="s">
        <v>656</v>
      </c>
    </row>
    <row r="5614" spans="1:5" x14ac:dyDescent="0.2">
      <c r="A5614" s="157" t="s">
        <v>610</v>
      </c>
      <c r="B5614" s="159" t="s">
        <v>11722</v>
      </c>
      <c r="C5614" s="157" t="s">
        <v>11723</v>
      </c>
      <c r="D5614" s="157" t="s">
        <v>11684</v>
      </c>
      <c r="E5614" s="157" t="s">
        <v>656</v>
      </c>
    </row>
    <row r="5615" spans="1:5" x14ac:dyDescent="0.2">
      <c r="A5615" s="157" t="s">
        <v>610</v>
      </c>
      <c r="B5615" s="159" t="s">
        <v>11724</v>
      </c>
      <c r="C5615" s="157" t="s">
        <v>11725</v>
      </c>
      <c r="D5615" s="157" t="s">
        <v>11684</v>
      </c>
      <c r="E5615" s="157" t="s">
        <v>656</v>
      </c>
    </row>
    <row r="5616" spans="1:5" x14ac:dyDescent="0.2">
      <c r="A5616" s="157" t="s">
        <v>610</v>
      </c>
      <c r="B5616" s="159" t="s">
        <v>11726</v>
      </c>
      <c r="C5616" s="157" t="s">
        <v>11727</v>
      </c>
      <c r="D5616" s="157" t="s">
        <v>11684</v>
      </c>
      <c r="E5616" s="157" t="s">
        <v>656</v>
      </c>
    </row>
    <row r="5617" spans="1:5" x14ac:dyDescent="0.2">
      <c r="A5617" s="157" t="s">
        <v>610</v>
      </c>
      <c r="B5617" s="159" t="s">
        <v>11728</v>
      </c>
      <c r="C5617" s="157" t="s">
        <v>11729</v>
      </c>
      <c r="D5617" s="157" t="s">
        <v>11684</v>
      </c>
      <c r="E5617" s="157" t="s">
        <v>656</v>
      </c>
    </row>
    <row r="5618" spans="1:5" x14ac:dyDescent="0.2">
      <c r="A5618" s="157" t="s">
        <v>610</v>
      </c>
      <c r="B5618" s="159" t="s">
        <v>11730</v>
      </c>
      <c r="C5618" s="157" t="s">
        <v>11731</v>
      </c>
      <c r="D5618" s="157" t="s">
        <v>11684</v>
      </c>
      <c r="E5618" s="157" t="s">
        <v>656</v>
      </c>
    </row>
    <row r="5619" spans="1:5" x14ac:dyDescent="0.2">
      <c r="A5619" s="157" t="s">
        <v>610</v>
      </c>
      <c r="B5619" s="159" t="s">
        <v>11732</v>
      </c>
      <c r="C5619" s="157" t="s">
        <v>11733</v>
      </c>
      <c r="D5619" s="157" t="s">
        <v>11684</v>
      </c>
      <c r="E5619" s="157" t="s">
        <v>656</v>
      </c>
    </row>
    <row r="5620" spans="1:5" x14ac:dyDescent="0.2">
      <c r="A5620" s="157" t="s">
        <v>610</v>
      </c>
      <c r="B5620" s="159" t="s">
        <v>11734</v>
      </c>
      <c r="C5620" s="157" t="s">
        <v>11735</v>
      </c>
      <c r="D5620" s="157" t="s">
        <v>11684</v>
      </c>
      <c r="E5620" s="157" t="s">
        <v>656</v>
      </c>
    </row>
    <row r="5621" spans="1:5" x14ac:dyDescent="0.2">
      <c r="A5621" s="157" t="s">
        <v>610</v>
      </c>
      <c r="B5621" s="159" t="s">
        <v>11736</v>
      </c>
      <c r="C5621" s="157" t="s">
        <v>11623</v>
      </c>
      <c r="D5621" s="157" t="s">
        <v>11684</v>
      </c>
      <c r="E5621" s="157" t="s">
        <v>656</v>
      </c>
    </row>
    <row r="5622" spans="1:5" x14ac:dyDescent="0.2">
      <c r="A5622" s="157" t="s">
        <v>610</v>
      </c>
      <c r="B5622" s="159" t="s">
        <v>11737</v>
      </c>
      <c r="C5622" s="157" t="s">
        <v>11738</v>
      </c>
      <c r="D5622" s="157" t="s">
        <v>11684</v>
      </c>
      <c r="E5622" s="157" t="s">
        <v>656</v>
      </c>
    </row>
    <row r="5623" spans="1:5" x14ac:dyDescent="0.2">
      <c r="A5623" s="157" t="s">
        <v>610</v>
      </c>
      <c r="B5623" s="159" t="s">
        <v>11739</v>
      </c>
      <c r="C5623" s="157" t="s">
        <v>11740</v>
      </c>
      <c r="D5623" s="157" t="s">
        <v>11684</v>
      </c>
      <c r="E5623" s="157" t="s">
        <v>656</v>
      </c>
    </row>
    <row r="5624" spans="1:5" x14ac:dyDescent="0.2">
      <c r="A5624" s="157" t="s">
        <v>610</v>
      </c>
      <c r="B5624" s="159" t="s">
        <v>11741</v>
      </c>
      <c r="C5624" s="157" t="s">
        <v>11742</v>
      </c>
      <c r="D5624" s="157" t="s">
        <v>11684</v>
      </c>
      <c r="E5624" s="157" t="s">
        <v>613</v>
      </c>
    </row>
    <row r="5625" spans="1:5" x14ac:dyDescent="0.2">
      <c r="A5625" s="157" t="s">
        <v>610</v>
      </c>
      <c r="B5625" s="159" t="s">
        <v>11743</v>
      </c>
      <c r="C5625" s="157" t="s">
        <v>2320</v>
      </c>
      <c r="D5625" s="157" t="s">
        <v>11684</v>
      </c>
      <c r="E5625" s="157" t="s">
        <v>656</v>
      </c>
    </row>
    <row r="5626" spans="1:5" x14ac:dyDescent="0.2">
      <c r="A5626" s="157" t="s">
        <v>610</v>
      </c>
      <c r="B5626" s="159" t="s">
        <v>11744</v>
      </c>
      <c r="C5626" s="157" t="s">
        <v>11745</v>
      </c>
      <c r="D5626" s="157" t="s">
        <v>11684</v>
      </c>
      <c r="E5626" s="157" t="s">
        <v>656</v>
      </c>
    </row>
    <row r="5627" spans="1:5" x14ac:dyDescent="0.2">
      <c r="A5627" s="157" t="s">
        <v>610</v>
      </c>
      <c r="B5627" s="159" t="s">
        <v>11746</v>
      </c>
      <c r="C5627" s="157" t="s">
        <v>11747</v>
      </c>
      <c r="D5627" s="157" t="s">
        <v>11684</v>
      </c>
      <c r="E5627" s="157" t="s">
        <v>656</v>
      </c>
    </row>
    <row r="5628" spans="1:5" x14ac:dyDescent="0.2">
      <c r="A5628" s="157" t="s">
        <v>610</v>
      </c>
      <c r="B5628" s="159" t="s">
        <v>11748</v>
      </c>
      <c r="C5628" s="157" t="s">
        <v>11749</v>
      </c>
      <c r="D5628" s="157" t="s">
        <v>11684</v>
      </c>
      <c r="E5628" s="157" t="s">
        <v>656</v>
      </c>
    </row>
    <row r="5629" spans="1:5" x14ac:dyDescent="0.2">
      <c r="A5629" s="157" t="s">
        <v>610</v>
      </c>
      <c r="B5629" s="159" t="s">
        <v>11750</v>
      </c>
      <c r="C5629" s="157" t="s">
        <v>11751</v>
      </c>
      <c r="D5629" s="157" t="s">
        <v>11752</v>
      </c>
      <c r="E5629" s="157" t="s">
        <v>656</v>
      </c>
    </row>
    <row r="5630" spans="1:5" x14ac:dyDescent="0.2">
      <c r="A5630" s="157" t="s">
        <v>610</v>
      </c>
      <c r="B5630" s="159" t="s">
        <v>11753</v>
      </c>
      <c r="C5630" s="157" t="s">
        <v>11754</v>
      </c>
      <c r="D5630" s="157" t="s">
        <v>11752</v>
      </c>
      <c r="E5630" s="157" t="s">
        <v>656</v>
      </c>
    </row>
    <row r="5631" spans="1:5" x14ac:dyDescent="0.2">
      <c r="A5631" s="157" t="s">
        <v>610</v>
      </c>
      <c r="B5631" s="159" t="s">
        <v>11755</v>
      </c>
      <c r="C5631" s="157" t="s">
        <v>11756</v>
      </c>
      <c r="D5631" s="157" t="s">
        <v>11752</v>
      </c>
      <c r="E5631" s="157" t="s">
        <v>656</v>
      </c>
    </row>
    <row r="5632" spans="1:5" x14ac:dyDescent="0.2">
      <c r="A5632" s="157" t="s">
        <v>610</v>
      </c>
      <c r="B5632" s="159" t="s">
        <v>11757</v>
      </c>
      <c r="C5632" s="157" t="s">
        <v>11758</v>
      </c>
      <c r="D5632" s="157" t="s">
        <v>11752</v>
      </c>
      <c r="E5632" s="157" t="s">
        <v>656</v>
      </c>
    </row>
    <row r="5633" spans="1:5" x14ac:dyDescent="0.2">
      <c r="A5633" s="157" t="s">
        <v>610</v>
      </c>
      <c r="B5633" s="159" t="s">
        <v>11759</v>
      </c>
      <c r="C5633" s="157" t="s">
        <v>11760</v>
      </c>
      <c r="D5633" s="157" t="s">
        <v>11752</v>
      </c>
      <c r="E5633" s="157" t="s">
        <v>656</v>
      </c>
    </row>
    <row r="5634" spans="1:5" x14ac:dyDescent="0.2">
      <c r="A5634" s="157" t="s">
        <v>610</v>
      </c>
      <c r="B5634" s="159" t="s">
        <v>11761</v>
      </c>
      <c r="C5634" s="157" t="s">
        <v>11762</v>
      </c>
      <c r="D5634" s="157" t="s">
        <v>11752</v>
      </c>
      <c r="E5634" s="157" t="s">
        <v>656</v>
      </c>
    </row>
    <row r="5635" spans="1:5" x14ac:dyDescent="0.2">
      <c r="A5635" s="157" t="s">
        <v>610</v>
      </c>
      <c r="B5635" s="159" t="s">
        <v>11763</v>
      </c>
      <c r="C5635" s="157" t="s">
        <v>11764</v>
      </c>
      <c r="D5635" s="157" t="s">
        <v>11752</v>
      </c>
      <c r="E5635" s="157" t="s">
        <v>656</v>
      </c>
    </row>
    <row r="5636" spans="1:5" x14ac:dyDescent="0.2">
      <c r="A5636" s="157" t="s">
        <v>610</v>
      </c>
      <c r="B5636" s="159" t="s">
        <v>11765</v>
      </c>
      <c r="C5636" s="157" t="s">
        <v>11766</v>
      </c>
      <c r="D5636" s="157" t="s">
        <v>11752</v>
      </c>
      <c r="E5636" s="157" t="s">
        <v>656</v>
      </c>
    </row>
    <row r="5637" spans="1:5" x14ac:dyDescent="0.2">
      <c r="A5637" s="157" t="s">
        <v>610</v>
      </c>
      <c r="B5637" s="159" t="s">
        <v>11767</v>
      </c>
      <c r="C5637" s="157" t="s">
        <v>11768</v>
      </c>
      <c r="D5637" s="157" t="s">
        <v>11752</v>
      </c>
      <c r="E5637" s="157" t="s">
        <v>656</v>
      </c>
    </row>
    <row r="5638" spans="1:5" x14ac:dyDescent="0.2">
      <c r="A5638" s="157" t="s">
        <v>610</v>
      </c>
      <c r="B5638" s="159" t="s">
        <v>11769</v>
      </c>
      <c r="C5638" s="157" t="s">
        <v>11770</v>
      </c>
      <c r="D5638" s="157" t="s">
        <v>11752</v>
      </c>
      <c r="E5638" s="157" t="s">
        <v>656</v>
      </c>
    </row>
    <row r="5639" spans="1:5" x14ac:dyDescent="0.2">
      <c r="A5639" s="157" t="s">
        <v>610</v>
      </c>
      <c r="B5639" s="159" t="s">
        <v>11771</v>
      </c>
      <c r="C5639" s="157" t="s">
        <v>11772</v>
      </c>
      <c r="D5639" s="157" t="s">
        <v>11752</v>
      </c>
      <c r="E5639" s="157" t="s">
        <v>656</v>
      </c>
    </row>
    <row r="5640" spans="1:5" x14ac:dyDescent="0.2">
      <c r="A5640" s="157" t="s">
        <v>610</v>
      </c>
      <c r="B5640" s="159" t="s">
        <v>11773</v>
      </c>
      <c r="C5640" s="157" t="s">
        <v>11774</v>
      </c>
      <c r="D5640" s="157" t="s">
        <v>11752</v>
      </c>
      <c r="E5640" s="157" t="s">
        <v>656</v>
      </c>
    </row>
    <row r="5641" spans="1:5" x14ac:dyDescent="0.2">
      <c r="A5641" s="157" t="s">
        <v>610</v>
      </c>
      <c r="B5641" s="159" t="s">
        <v>11775</v>
      </c>
      <c r="C5641" s="157" t="s">
        <v>11776</v>
      </c>
      <c r="D5641" s="157" t="s">
        <v>11752</v>
      </c>
      <c r="E5641" s="157" t="s">
        <v>656</v>
      </c>
    </row>
    <row r="5642" spans="1:5" x14ac:dyDescent="0.2">
      <c r="A5642" s="157" t="s">
        <v>610</v>
      </c>
      <c r="B5642" s="159" t="s">
        <v>11777</v>
      </c>
      <c r="C5642" s="157" t="s">
        <v>11778</v>
      </c>
      <c r="D5642" s="157" t="s">
        <v>11752</v>
      </c>
      <c r="E5642" s="157" t="s">
        <v>613</v>
      </c>
    </row>
    <row r="5643" spans="1:5" x14ac:dyDescent="0.2">
      <c r="A5643" s="157" t="s">
        <v>610</v>
      </c>
      <c r="B5643" s="159" t="s">
        <v>11779</v>
      </c>
      <c r="C5643" s="157" t="s">
        <v>11780</v>
      </c>
      <c r="D5643" s="157" t="s">
        <v>11752</v>
      </c>
      <c r="E5643" s="157" t="s">
        <v>656</v>
      </c>
    </row>
    <row r="5644" spans="1:5" x14ac:dyDescent="0.2">
      <c r="A5644" s="157" t="s">
        <v>610</v>
      </c>
      <c r="B5644" s="159" t="s">
        <v>11781</v>
      </c>
      <c r="C5644" s="157" t="s">
        <v>11782</v>
      </c>
      <c r="D5644" s="157" t="s">
        <v>11752</v>
      </c>
      <c r="E5644" s="157" t="s">
        <v>656</v>
      </c>
    </row>
    <row r="5645" spans="1:5" x14ac:dyDescent="0.2">
      <c r="A5645" s="157" t="s">
        <v>610</v>
      </c>
      <c r="B5645" s="159" t="s">
        <v>11783</v>
      </c>
      <c r="C5645" s="157" t="s">
        <v>11784</v>
      </c>
      <c r="D5645" s="157" t="s">
        <v>11752</v>
      </c>
      <c r="E5645" s="157" t="s">
        <v>656</v>
      </c>
    </row>
    <row r="5646" spans="1:5" x14ac:dyDescent="0.2">
      <c r="A5646" s="157" t="s">
        <v>610</v>
      </c>
      <c r="B5646" s="159" t="s">
        <v>11785</v>
      </c>
      <c r="C5646" s="157" t="s">
        <v>11786</v>
      </c>
      <c r="D5646" s="157" t="s">
        <v>11752</v>
      </c>
      <c r="E5646" s="157" t="s">
        <v>613</v>
      </c>
    </row>
    <row r="5647" spans="1:5" x14ac:dyDescent="0.2">
      <c r="A5647" s="157" t="s">
        <v>610</v>
      </c>
      <c r="B5647" s="159" t="s">
        <v>11787</v>
      </c>
      <c r="C5647" s="157" t="s">
        <v>11788</v>
      </c>
      <c r="D5647" s="157" t="s">
        <v>11752</v>
      </c>
      <c r="E5647" s="157" t="s">
        <v>656</v>
      </c>
    </row>
    <row r="5648" spans="1:5" x14ac:dyDescent="0.2">
      <c r="A5648" s="157" t="s">
        <v>610</v>
      </c>
      <c r="B5648" s="159" t="s">
        <v>11789</v>
      </c>
      <c r="C5648" s="157" t="s">
        <v>11790</v>
      </c>
      <c r="D5648" s="157" t="s">
        <v>11752</v>
      </c>
      <c r="E5648" s="157" t="s">
        <v>656</v>
      </c>
    </row>
    <row r="5649" spans="1:5" x14ac:dyDescent="0.2">
      <c r="A5649" s="157" t="s">
        <v>610</v>
      </c>
      <c r="B5649" s="159" t="s">
        <v>11791</v>
      </c>
      <c r="C5649" s="157" t="s">
        <v>11792</v>
      </c>
      <c r="D5649" s="157" t="s">
        <v>11752</v>
      </c>
      <c r="E5649" s="157" t="s">
        <v>656</v>
      </c>
    </row>
    <row r="5650" spans="1:5" x14ac:dyDescent="0.2">
      <c r="A5650" s="157" t="s">
        <v>610</v>
      </c>
      <c r="B5650" s="159" t="s">
        <v>11793</v>
      </c>
      <c r="C5650" s="157" t="s">
        <v>11794</v>
      </c>
      <c r="D5650" s="157" t="s">
        <v>11752</v>
      </c>
      <c r="E5650" s="157" t="s">
        <v>656</v>
      </c>
    </row>
    <row r="5651" spans="1:5" x14ac:dyDescent="0.2">
      <c r="A5651" s="157" t="s">
        <v>610</v>
      </c>
      <c r="B5651" s="159" t="s">
        <v>11795</v>
      </c>
      <c r="C5651" s="157" t="s">
        <v>11796</v>
      </c>
      <c r="D5651" s="157" t="s">
        <v>11752</v>
      </c>
      <c r="E5651" s="157" t="s">
        <v>656</v>
      </c>
    </row>
    <row r="5652" spans="1:5" x14ac:dyDescent="0.2">
      <c r="A5652" s="157" t="s">
        <v>610</v>
      </c>
      <c r="B5652" s="159" t="s">
        <v>11797</v>
      </c>
      <c r="C5652" s="157" t="s">
        <v>11798</v>
      </c>
      <c r="D5652" s="157" t="s">
        <v>11752</v>
      </c>
      <c r="E5652" s="157" t="s">
        <v>656</v>
      </c>
    </row>
    <row r="5653" spans="1:5" x14ac:dyDescent="0.2">
      <c r="A5653" s="157" t="s">
        <v>610</v>
      </c>
      <c r="B5653" s="159" t="s">
        <v>11799</v>
      </c>
      <c r="C5653" s="157" t="s">
        <v>11800</v>
      </c>
      <c r="D5653" s="157" t="s">
        <v>11752</v>
      </c>
      <c r="E5653" s="157" t="s">
        <v>656</v>
      </c>
    </row>
    <row r="5654" spans="1:5" x14ac:dyDescent="0.2">
      <c r="A5654" s="157" t="s">
        <v>610</v>
      </c>
      <c r="B5654" s="159" t="s">
        <v>11801</v>
      </c>
      <c r="C5654" s="157" t="s">
        <v>11802</v>
      </c>
      <c r="D5654" s="157" t="s">
        <v>11752</v>
      </c>
      <c r="E5654" s="157" t="s">
        <v>656</v>
      </c>
    </row>
    <row r="5655" spans="1:5" x14ac:dyDescent="0.2">
      <c r="A5655" s="157" t="s">
        <v>610</v>
      </c>
      <c r="B5655" s="159" t="s">
        <v>11803</v>
      </c>
      <c r="C5655" s="157" t="s">
        <v>11804</v>
      </c>
      <c r="D5655" s="157" t="s">
        <v>11752</v>
      </c>
      <c r="E5655" s="157" t="s">
        <v>656</v>
      </c>
    </row>
    <row r="5656" spans="1:5" x14ac:dyDescent="0.2">
      <c r="A5656" s="157" t="s">
        <v>610</v>
      </c>
      <c r="B5656" s="159" t="s">
        <v>11805</v>
      </c>
      <c r="C5656" s="157" t="s">
        <v>11806</v>
      </c>
      <c r="D5656" s="157" t="s">
        <v>11752</v>
      </c>
      <c r="E5656" s="157" t="s">
        <v>656</v>
      </c>
    </row>
    <row r="5657" spans="1:5" x14ac:dyDescent="0.2">
      <c r="A5657" s="157" t="s">
        <v>610</v>
      </c>
      <c r="B5657" s="159" t="s">
        <v>11807</v>
      </c>
      <c r="C5657" s="157" t="s">
        <v>11808</v>
      </c>
      <c r="D5657" s="157" t="s">
        <v>11752</v>
      </c>
      <c r="E5657" s="157" t="s">
        <v>656</v>
      </c>
    </row>
    <row r="5658" spans="1:5" x14ac:dyDescent="0.2">
      <c r="A5658" s="157" t="s">
        <v>610</v>
      </c>
      <c r="B5658" s="159" t="s">
        <v>11809</v>
      </c>
      <c r="C5658" s="157" t="s">
        <v>11810</v>
      </c>
      <c r="D5658" s="157" t="s">
        <v>11752</v>
      </c>
      <c r="E5658" s="157" t="s">
        <v>656</v>
      </c>
    </row>
    <row r="5659" spans="1:5" x14ac:dyDescent="0.2">
      <c r="A5659" s="157" t="s">
        <v>610</v>
      </c>
      <c r="B5659" s="159" t="s">
        <v>11811</v>
      </c>
      <c r="C5659" s="157" t="s">
        <v>11812</v>
      </c>
      <c r="D5659" s="157" t="s">
        <v>11752</v>
      </c>
      <c r="E5659" s="157" t="s">
        <v>656</v>
      </c>
    </row>
    <row r="5660" spans="1:5" x14ac:dyDescent="0.2">
      <c r="A5660" s="157" t="s">
        <v>610</v>
      </c>
      <c r="B5660" s="159" t="s">
        <v>11813</v>
      </c>
      <c r="C5660" s="157" t="s">
        <v>11814</v>
      </c>
      <c r="D5660" s="157" t="s">
        <v>11752</v>
      </c>
      <c r="E5660" s="157" t="s">
        <v>656</v>
      </c>
    </row>
    <row r="5661" spans="1:5" x14ac:dyDescent="0.2">
      <c r="A5661" s="157" t="s">
        <v>610</v>
      </c>
      <c r="B5661" s="159" t="s">
        <v>11815</v>
      </c>
      <c r="C5661" s="157" t="s">
        <v>11816</v>
      </c>
      <c r="D5661" s="157" t="s">
        <v>11752</v>
      </c>
      <c r="E5661" s="157" t="s">
        <v>656</v>
      </c>
    </row>
    <row r="5662" spans="1:5" x14ac:dyDescent="0.2">
      <c r="A5662" s="157" t="s">
        <v>610</v>
      </c>
      <c r="B5662" s="159" t="s">
        <v>11817</v>
      </c>
      <c r="C5662" s="157" t="s">
        <v>11818</v>
      </c>
      <c r="D5662" s="157" t="s">
        <v>11752</v>
      </c>
      <c r="E5662" s="157" t="s">
        <v>656</v>
      </c>
    </row>
    <row r="5663" spans="1:5" x14ac:dyDescent="0.2">
      <c r="A5663" s="157" t="s">
        <v>610</v>
      </c>
      <c r="B5663" s="159" t="s">
        <v>11819</v>
      </c>
      <c r="C5663" s="157" t="s">
        <v>11820</v>
      </c>
      <c r="D5663" s="157" t="s">
        <v>11752</v>
      </c>
      <c r="E5663" s="157" t="s">
        <v>656</v>
      </c>
    </row>
    <row r="5664" spans="1:5" x14ac:dyDescent="0.2">
      <c r="A5664" s="157" t="s">
        <v>610</v>
      </c>
      <c r="B5664" s="159" t="s">
        <v>11821</v>
      </c>
      <c r="C5664" s="157" t="s">
        <v>11822</v>
      </c>
      <c r="D5664" s="157" t="s">
        <v>11752</v>
      </c>
      <c r="E5664" s="157" t="s">
        <v>656</v>
      </c>
    </row>
    <row r="5665" spans="1:5" x14ac:dyDescent="0.2">
      <c r="A5665" s="157" t="s">
        <v>610</v>
      </c>
      <c r="B5665" s="159" t="s">
        <v>11823</v>
      </c>
      <c r="C5665" s="157" t="s">
        <v>11824</v>
      </c>
      <c r="D5665" s="157" t="s">
        <v>11752</v>
      </c>
      <c r="E5665" s="157" t="s">
        <v>656</v>
      </c>
    </row>
    <row r="5666" spans="1:5" x14ac:dyDescent="0.2">
      <c r="A5666" s="157" t="s">
        <v>610</v>
      </c>
      <c r="B5666" s="159" t="s">
        <v>11825</v>
      </c>
      <c r="C5666" s="157" t="s">
        <v>11826</v>
      </c>
      <c r="D5666" s="157" t="s">
        <v>11752</v>
      </c>
      <c r="E5666" s="157" t="s">
        <v>666</v>
      </c>
    </row>
    <row r="5667" spans="1:5" x14ac:dyDescent="0.2">
      <c r="A5667" s="157" t="s">
        <v>610</v>
      </c>
      <c r="B5667" s="159" t="s">
        <v>11827</v>
      </c>
      <c r="C5667" s="157" t="s">
        <v>11828</v>
      </c>
      <c r="D5667" s="157" t="s">
        <v>11752</v>
      </c>
      <c r="E5667" s="157" t="s">
        <v>656</v>
      </c>
    </row>
    <row r="5668" spans="1:5" x14ac:dyDescent="0.2">
      <c r="A5668" s="157" t="s">
        <v>610</v>
      </c>
      <c r="B5668" s="159" t="s">
        <v>11829</v>
      </c>
      <c r="C5668" s="157" t="s">
        <v>11830</v>
      </c>
      <c r="D5668" s="157" t="s">
        <v>11752</v>
      </c>
      <c r="E5668" s="157" t="s">
        <v>656</v>
      </c>
    </row>
    <row r="5669" spans="1:5" x14ac:dyDescent="0.2">
      <c r="A5669" s="157" t="s">
        <v>610</v>
      </c>
      <c r="B5669" s="159" t="s">
        <v>11831</v>
      </c>
      <c r="C5669" s="157" t="s">
        <v>11832</v>
      </c>
      <c r="D5669" s="157" t="s">
        <v>11752</v>
      </c>
      <c r="E5669" s="157" t="s">
        <v>656</v>
      </c>
    </row>
    <row r="5670" spans="1:5" x14ac:dyDescent="0.2">
      <c r="A5670" s="157" t="s">
        <v>610</v>
      </c>
      <c r="B5670" s="159" t="s">
        <v>11833</v>
      </c>
      <c r="C5670" s="157" t="s">
        <v>11834</v>
      </c>
      <c r="D5670" s="157" t="s">
        <v>11752</v>
      </c>
      <c r="E5670" s="157" t="s">
        <v>656</v>
      </c>
    </row>
    <row r="5671" spans="1:5" x14ac:dyDescent="0.2">
      <c r="A5671" s="157" t="s">
        <v>610</v>
      </c>
      <c r="B5671" s="159" t="s">
        <v>11835</v>
      </c>
      <c r="C5671" s="157" t="s">
        <v>11836</v>
      </c>
      <c r="D5671" s="157" t="s">
        <v>11752</v>
      </c>
      <c r="E5671" s="157" t="s">
        <v>656</v>
      </c>
    </row>
    <row r="5672" spans="1:5" x14ac:dyDescent="0.2">
      <c r="A5672" s="157" t="s">
        <v>610</v>
      </c>
      <c r="B5672" s="159" t="s">
        <v>11837</v>
      </c>
      <c r="C5672" s="157" t="s">
        <v>11838</v>
      </c>
      <c r="D5672" s="157" t="s">
        <v>11752</v>
      </c>
      <c r="E5672" s="157" t="s">
        <v>656</v>
      </c>
    </row>
    <row r="5673" spans="1:5" x14ac:dyDescent="0.2">
      <c r="A5673" s="157" t="s">
        <v>610</v>
      </c>
      <c r="B5673" s="159" t="s">
        <v>11839</v>
      </c>
      <c r="C5673" s="157" t="s">
        <v>11840</v>
      </c>
      <c r="D5673" s="157" t="s">
        <v>11752</v>
      </c>
      <c r="E5673" s="157" t="s">
        <v>656</v>
      </c>
    </row>
    <row r="5674" spans="1:5" x14ac:dyDescent="0.2">
      <c r="A5674" s="157" t="s">
        <v>610</v>
      </c>
      <c r="B5674" s="159" t="s">
        <v>11841</v>
      </c>
      <c r="C5674" s="157" t="s">
        <v>11842</v>
      </c>
      <c r="D5674" s="157" t="s">
        <v>11752</v>
      </c>
      <c r="E5674" s="157" t="s">
        <v>656</v>
      </c>
    </row>
    <row r="5675" spans="1:5" x14ac:dyDescent="0.2">
      <c r="A5675" s="157" t="s">
        <v>610</v>
      </c>
      <c r="B5675" s="159" t="s">
        <v>11843</v>
      </c>
      <c r="C5675" s="157" t="s">
        <v>11844</v>
      </c>
      <c r="D5675" s="157" t="s">
        <v>11752</v>
      </c>
      <c r="E5675" s="157" t="s">
        <v>656</v>
      </c>
    </row>
    <row r="5676" spans="1:5" x14ac:dyDescent="0.2">
      <c r="A5676" s="157" t="s">
        <v>610</v>
      </c>
      <c r="B5676" s="159" t="s">
        <v>11845</v>
      </c>
      <c r="C5676" s="157" t="s">
        <v>11846</v>
      </c>
      <c r="D5676" s="157" t="s">
        <v>11752</v>
      </c>
      <c r="E5676" s="157" t="s">
        <v>656</v>
      </c>
    </row>
    <row r="5677" spans="1:5" x14ac:dyDescent="0.2">
      <c r="A5677" s="157" t="s">
        <v>610</v>
      </c>
      <c r="B5677" s="159" t="s">
        <v>11847</v>
      </c>
      <c r="C5677" s="157" t="s">
        <v>11848</v>
      </c>
      <c r="D5677" s="157" t="s">
        <v>11752</v>
      </c>
      <c r="E5677" s="157" t="s">
        <v>656</v>
      </c>
    </row>
    <row r="5678" spans="1:5" x14ac:dyDescent="0.2">
      <c r="A5678" s="157" t="s">
        <v>610</v>
      </c>
      <c r="B5678" s="159" t="s">
        <v>11849</v>
      </c>
      <c r="C5678" s="157" t="s">
        <v>11850</v>
      </c>
      <c r="D5678" s="157" t="s">
        <v>11752</v>
      </c>
      <c r="E5678" s="157" t="s">
        <v>656</v>
      </c>
    </row>
    <row r="5679" spans="1:5" x14ac:dyDescent="0.2">
      <c r="A5679" s="157" t="s">
        <v>610</v>
      </c>
      <c r="B5679" s="159" t="s">
        <v>11851</v>
      </c>
      <c r="C5679" s="157" t="s">
        <v>11852</v>
      </c>
      <c r="D5679" s="157" t="s">
        <v>11752</v>
      </c>
      <c r="E5679" s="157" t="s">
        <v>656</v>
      </c>
    </row>
    <row r="5680" spans="1:5" x14ac:dyDescent="0.2">
      <c r="A5680" s="157" t="s">
        <v>610</v>
      </c>
      <c r="B5680" s="159" t="s">
        <v>11853</v>
      </c>
      <c r="C5680" s="157" t="s">
        <v>11854</v>
      </c>
      <c r="D5680" s="157" t="s">
        <v>11752</v>
      </c>
      <c r="E5680" s="157" t="s">
        <v>656</v>
      </c>
    </row>
    <row r="5681" spans="1:5" x14ac:dyDescent="0.2">
      <c r="A5681" s="157" t="s">
        <v>610</v>
      </c>
      <c r="B5681" s="159" t="s">
        <v>11855</v>
      </c>
      <c r="C5681" s="157" t="s">
        <v>11856</v>
      </c>
      <c r="D5681" s="157" t="s">
        <v>11752</v>
      </c>
      <c r="E5681" s="157" t="s">
        <v>656</v>
      </c>
    </row>
    <row r="5682" spans="1:5" x14ac:dyDescent="0.2">
      <c r="A5682" s="157" t="s">
        <v>610</v>
      </c>
      <c r="B5682" s="159" t="s">
        <v>11857</v>
      </c>
      <c r="C5682" s="157" t="s">
        <v>11858</v>
      </c>
      <c r="D5682" s="157" t="s">
        <v>11752</v>
      </c>
      <c r="E5682" s="157" t="s">
        <v>656</v>
      </c>
    </row>
    <row r="5683" spans="1:5" x14ac:dyDescent="0.2">
      <c r="A5683" s="157" t="s">
        <v>610</v>
      </c>
      <c r="B5683" s="159" t="s">
        <v>11859</v>
      </c>
      <c r="C5683" s="157" t="s">
        <v>11860</v>
      </c>
      <c r="D5683" s="157" t="s">
        <v>11752</v>
      </c>
      <c r="E5683" s="157" t="s">
        <v>656</v>
      </c>
    </row>
    <row r="5684" spans="1:5" x14ac:dyDescent="0.2">
      <c r="A5684" s="157" t="s">
        <v>610</v>
      </c>
      <c r="B5684" s="159" t="s">
        <v>11861</v>
      </c>
      <c r="C5684" s="157" t="s">
        <v>11862</v>
      </c>
      <c r="D5684" s="157" t="s">
        <v>11752</v>
      </c>
      <c r="E5684" s="157" t="s">
        <v>656</v>
      </c>
    </row>
    <row r="5685" spans="1:5" x14ac:dyDescent="0.2">
      <c r="A5685" s="157" t="s">
        <v>610</v>
      </c>
      <c r="B5685" s="159" t="s">
        <v>11863</v>
      </c>
      <c r="C5685" s="157" t="s">
        <v>11864</v>
      </c>
      <c r="D5685" s="157" t="s">
        <v>11752</v>
      </c>
      <c r="E5685" s="157" t="s">
        <v>656</v>
      </c>
    </row>
    <row r="5686" spans="1:5" x14ac:dyDescent="0.2">
      <c r="A5686" s="157" t="s">
        <v>610</v>
      </c>
      <c r="B5686" s="159" t="s">
        <v>11865</v>
      </c>
      <c r="C5686" s="157" t="s">
        <v>11866</v>
      </c>
      <c r="D5686" s="157" t="s">
        <v>11752</v>
      </c>
      <c r="E5686" s="157" t="s">
        <v>656</v>
      </c>
    </row>
    <row r="5687" spans="1:5" x14ac:dyDescent="0.2">
      <c r="A5687" s="157" t="s">
        <v>610</v>
      </c>
      <c r="B5687" s="159" t="s">
        <v>11867</v>
      </c>
      <c r="C5687" s="157" t="s">
        <v>11868</v>
      </c>
      <c r="D5687" s="157" t="s">
        <v>11752</v>
      </c>
      <c r="E5687" s="157" t="s">
        <v>656</v>
      </c>
    </row>
    <row r="5688" spans="1:5" x14ac:dyDescent="0.2">
      <c r="A5688" s="157" t="s">
        <v>610</v>
      </c>
      <c r="B5688" s="159" t="s">
        <v>11869</v>
      </c>
      <c r="C5688" s="157" t="s">
        <v>11870</v>
      </c>
      <c r="D5688" s="157" t="s">
        <v>11752</v>
      </c>
      <c r="E5688" s="157" t="s">
        <v>613</v>
      </c>
    </row>
    <row r="5689" spans="1:5" x14ac:dyDescent="0.2">
      <c r="A5689" s="157" t="s">
        <v>610</v>
      </c>
      <c r="B5689" s="159" t="s">
        <v>11871</v>
      </c>
      <c r="C5689" s="157" t="s">
        <v>11872</v>
      </c>
      <c r="D5689" s="157" t="s">
        <v>11752</v>
      </c>
      <c r="E5689" s="157" t="s">
        <v>656</v>
      </c>
    </row>
    <row r="5690" spans="1:5" x14ac:dyDescent="0.2">
      <c r="A5690" s="157" t="s">
        <v>610</v>
      </c>
      <c r="B5690" s="159" t="s">
        <v>11873</v>
      </c>
      <c r="C5690" s="157" t="s">
        <v>11874</v>
      </c>
      <c r="D5690" s="157" t="s">
        <v>11752</v>
      </c>
      <c r="E5690" s="157" t="s">
        <v>656</v>
      </c>
    </row>
    <row r="5691" spans="1:5" x14ac:dyDescent="0.2">
      <c r="A5691" s="157" t="s">
        <v>610</v>
      </c>
      <c r="B5691" s="159" t="s">
        <v>11875</v>
      </c>
      <c r="C5691" s="157" t="s">
        <v>11876</v>
      </c>
      <c r="D5691" s="157" t="s">
        <v>11752</v>
      </c>
      <c r="E5691" s="157" t="s">
        <v>656</v>
      </c>
    </row>
    <row r="5692" spans="1:5" x14ac:dyDescent="0.2">
      <c r="A5692" s="157" t="s">
        <v>610</v>
      </c>
      <c r="B5692" s="159" t="s">
        <v>11877</v>
      </c>
      <c r="C5692" s="157" t="s">
        <v>11878</v>
      </c>
      <c r="D5692" s="157" t="s">
        <v>11752</v>
      </c>
      <c r="E5692" s="157" t="s">
        <v>656</v>
      </c>
    </row>
    <row r="5693" spans="1:5" x14ac:dyDescent="0.2">
      <c r="A5693" s="157" t="s">
        <v>610</v>
      </c>
      <c r="B5693" s="159" t="s">
        <v>11879</v>
      </c>
      <c r="C5693" s="157" t="s">
        <v>11880</v>
      </c>
      <c r="D5693" s="157" t="s">
        <v>11752</v>
      </c>
      <c r="E5693" s="157" t="s">
        <v>656</v>
      </c>
    </row>
    <row r="5694" spans="1:5" x14ac:dyDescent="0.2">
      <c r="A5694" s="157" t="s">
        <v>610</v>
      </c>
      <c r="B5694" s="159" t="s">
        <v>11881</v>
      </c>
      <c r="C5694" s="157" t="s">
        <v>11882</v>
      </c>
      <c r="D5694" s="157" t="s">
        <v>11752</v>
      </c>
      <c r="E5694" s="157" t="s">
        <v>656</v>
      </c>
    </row>
    <row r="5695" spans="1:5" x14ac:dyDescent="0.2">
      <c r="A5695" s="157" t="s">
        <v>610</v>
      </c>
      <c r="B5695" s="159" t="s">
        <v>11883</v>
      </c>
      <c r="C5695" s="157" t="s">
        <v>11884</v>
      </c>
      <c r="D5695" s="157" t="s">
        <v>11752</v>
      </c>
      <c r="E5695" s="157" t="s">
        <v>656</v>
      </c>
    </row>
    <row r="5696" spans="1:5" x14ac:dyDescent="0.2">
      <c r="A5696" s="157" t="s">
        <v>610</v>
      </c>
      <c r="B5696" s="159" t="s">
        <v>11885</v>
      </c>
      <c r="C5696" s="157" t="s">
        <v>11886</v>
      </c>
      <c r="D5696" s="157" t="s">
        <v>11752</v>
      </c>
      <c r="E5696" s="157" t="s">
        <v>656</v>
      </c>
    </row>
    <row r="5697" spans="1:5" x14ac:dyDescent="0.2">
      <c r="A5697" s="157" t="s">
        <v>610</v>
      </c>
      <c r="B5697" s="159" t="s">
        <v>11887</v>
      </c>
      <c r="C5697" s="157" t="s">
        <v>11888</v>
      </c>
      <c r="D5697" s="157" t="s">
        <v>11752</v>
      </c>
      <c r="E5697" s="157" t="s">
        <v>656</v>
      </c>
    </row>
    <row r="5698" spans="1:5" x14ac:dyDescent="0.2">
      <c r="A5698" s="157" t="s">
        <v>610</v>
      </c>
      <c r="B5698" s="159" t="s">
        <v>11889</v>
      </c>
      <c r="C5698" s="157" t="s">
        <v>11890</v>
      </c>
      <c r="D5698" s="157" t="s">
        <v>11752</v>
      </c>
      <c r="E5698" s="157" t="s">
        <v>656</v>
      </c>
    </row>
    <row r="5699" spans="1:5" x14ac:dyDescent="0.2">
      <c r="A5699" s="157" t="s">
        <v>610</v>
      </c>
      <c r="B5699" s="159" t="s">
        <v>11891</v>
      </c>
      <c r="C5699" s="157" t="s">
        <v>11892</v>
      </c>
      <c r="D5699" s="157" t="s">
        <v>11752</v>
      </c>
      <c r="E5699" s="157" t="s">
        <v>656</v>
      </c>
    </row>
    <row r="5700" spans="1:5" x14ac:dyDescent="0.2">
      <c r="A5700" s="157" t="s">
        <v>610</v>
      </c>
      <c r="B5700" s="159" t="s">
        <v>11893</v>
      </c>
      <c r="C5700" s="157" t="s">
        <v>11894</v>
      </c>
      <c r="D5700" s="157" t="s">
        <v>11752</v>
      </c>
      <c r="E5700" s="157" t="s">
        <v>656</v>
      </c>
    </row>
    <row r="5701" spans="1:5" x14ac:dyDescent="0.2">
      <c r="A5701" s="157" t="s">
        <v>610</v>
      </c>
      <c r="B5701" s="159" t="s">
        <v>11895</v>
      </c>
      <c r="C5701" s="157" t="s">
        <v>11896</v>
      </c>
      <c r="D5701" s="157" t="s">
        <v>11752</v>
      </c>
      <c r="E5701" s="157" t="s">
        <v>656</v>
      </c>
    </row>
    <row r="5702" spans="1:5" x14ac:dyDescent="0.2">
      <c r="A5702" s="157" t="s">
        <v>610</v>
      </c>
      <c r="B5702" s="159" t="s">
        <v>11897</v>
      </c>
      <c r="C5702" s="157" t="s">
        <v>11898</v>
      </c>
      <c r="D5702" s="157" t="s">
        <v>11752</v>
      </c>
      <c r="E5702" s="157" t="s">
        <v>656</v>
      </c>
    </row>
    <row r="5703" spans="1:5" x14ac:dyDescent="0.2">
      <c r="A5703" s="157" t="s">
        <v>610</v>
      </c>
      <c r="B5703" s="159" t="s">
        <v>11899</v>
      </c>
      <c r="C5703" s="157" t="s">
        <v>11900</v>
      </c>
      <c r="D5703" s="157" t="s">
        <v>11752</v>
      </c>
      <c r="E5703" s="157" t="s">
        <v>656</v>
      </c>
    </row>
    <row r="5704" spans="1:5" x14ac:dyDescent="0.2">
      <c r="A5704" s="157" t="s">
        <v>610</v>
      </c>
      <c r="B5704" s="159" t="s">
        <v>11901</v>
      </c>
      <c r="C5704" s="157" t="s">
        <v>11902</v>
      </c>
      <c r="D5704" s="157" t="s">
        <v>11752</v>
      </c>
      <c r="E5704" s="157" t="s">
        <v>656</v>
      </c>
    </row>
    <row r="5705" spans="1:5" x14ac:dyDescent="0.2">
      <c r="A5705" s="157" t="s">
        <v>610</v>
      </c>
      <c r="B5705" s="159" t="s">
        <v>11903</v>
      </c>
      <c r="C5705" s="157" t="s">
        <v>11904</v>
      </c>
      <c r="D5705" s="157" t="s">
        <v>11752</v>
      </c>
      <c r="E5705" s="157" t="s">
        <v>656</v>
      </c>
    </row>
    <row r="5706" spans="1:5" x14ac:dyDescent="0.2">
      <c r="A5706" s="157" t="s">
        <v>610</v>
      </c>
      <c r="B5706" s="159" t="s">
        <v>11905</v>
      </c>
      <c r="C5706" s="157" t="s">
        <v>11906</v>
      </c>
      <c r="D5706" s="157" t="s">
        <v>11752</v>
      </c>
      <c r="E5706" s="157" t="s">
        <v>656</v>
      </c>
    </row>
    <row r="5707" spans="1:5" x14ac:dyDescent="0.2">
      <c r="A5707" s="157" t="s">
        <v>610</v>
      </c>
      <c r="B5707" s="159" t="s">
        <v>11907</v>
      </c>
      <c r="C5707" s="157" t="s">
        <v>11908</v>
      </c>
      <c r="D5707" s="157" t="s">
        <v>11752</v>
      </c>
      <c r="E5707" s="157" t="s">
        <v>656</v>
      </c>
    </row>
    <row r="5708" spans="1:5" x14ac:dyDescent="0.2">
      <c r="A5708" s="157" t="s">
        <v>610</v>
      </c>
      <c r="B5708" s="159" t="s">
        <v>11909</v>
      </c>
      <c r="C5708" s="157" t="s">
        <v>11910</v>
      </c>
      <c r="D5708" s="157" t="s">
        <v>11752</v>
      </c>
      <c r="E5708" s="157" t="s">
        <v>656</v>
      </c>
    </row>
    <row r="5709" spans="1:5" x14ac:dyDescent="0.2">
      <c r="A5709" s="157" t="s">
        <v>610</v>
      </c>
      <c r="B5709" s="159" t="s">
        <v>11911</v>
      </c>
      <c r="C5709" s="157" t="s">
        <v>11912</v>
      </c>
      <c r="D5709" s="157" t="s">
        <v>11752</v>
      </c>
      <c r="E5709" s="157" t="s">
        <v>656</v>
      </c>
    </row>
    <row r="5710" spans="1:5" x14ac:dyDescent="0.2">
      <c r="A5710" s="157" t="s">
        <v>610</v>
      </c>
      <c r="B5710" s="159" t="s">
        <v>11913</v>
      </c>
      <c r="C5710" s="157" t="s">
        <v>11914</v>
      </c>
      <c r="D5710" s="157" t="s">
        <v>11752</v>
      </c>
      <c r="E5710" s="157" t="s">
        <v>613</v>
      </c>
    </row>
    <row r="5711" spans="1:5" x14ac:dyDescent="0.2">
      <c r="A5711" s="157" t="s">
        <v>610</v>
      </c>
      <c r="B5711" s="159" t="s">
        <v>11915</v>
      </c>
      <c r="C5711" s="157" t="s">
        <v>11916</v>
      </c>
      <c r="D5711" s="157" t="s">
        <v>11752</v>
      </c>
      <c r="E5711" s="157" t="s">
        <v>656</v>
      </c>
    </row>
    <row r="5712" spans="1:5" x14ac:dyDescent="0.2">
      <c r="A5712" s="157" t="s">
        <v>610</v>
      </c>
      <c r="B5712" s="159" t="s">
        <v>11917</v>
      </c>
      <c r="C5712" s="157" t="s">
        <v>11918</v>
      </c>
      <c r="D5712" s="157" t="s">
        <v>11752</v>
      </c>
      <c r="E5712" s="157" t="s">
        <v>656</v>
      </c>
    </row>
    <row r="5713" spans="1:5" x14ac:dyDescent="0.2">
      <c r="A5713" s="157" t="s">
        <v>610</v>
      </c>
      <c r="B5713" s="159" t="s">
        <v>11919</v>
      </c>
      <c r="C5713" s="157" t="s">
        <v>11920</v>
      </c>
      <c r="D5713" s="157" t="s">
        <v>11752</v>
      </c>
      <c r="E5713" s="157" t="s">
        <v>656</v>
      </c>
    </row>
    <row r="5714" spans="1:5" x14ac:dyDescent="0.2">
      <c r="A5714" s="157" t="s">
        <v>610</v>
      </c>
      <c r="B5714" s="159" t="s">
        <v>11921</v>
      </c>
      <c r="C5714" s="157" t="s">
        <v>11922</v>
      </c>
      <c r="D5714" s="157" t="s">
        <v>11752</v>
      </c>
      <c r="E5714" s="157" t="s">
        <v>656</v>
      </c>
    </row>
    <row r="5715" spans="1:5" x14ac:dyDescent="0.2">
      <c r="A5715" s="157" t="s">
        <v>610</v>
      </c>
      <c r="B5715" s="159" t="s">
        <v>11923</v>
      </c>
      <c r="C5715" s="157" t="s">
        <v>11924</v>
      </c>
      <c r="D5715" s="157" t="s">
        <v>11925</v>
      </c>
      <c r="E5715" s="157" t="s">
        <v>656</v>
      </c>
    </row>
    <row r="5716" spans="1:5" x14ac:dyDescent="0.2">
      <c r="A5716" s="157" t="s">
        <v>610</v>
      </c>
      <c r="B5716" s="159" t="s">
        <v>11926</v>
      </c>
      <c r="C5716" s="157" t="s">
        <v>685</v>
      </c>
      <c r="D5716" s="157" t="s">
        <v>11925</v>
      </c>
      <c r="E5716" s="157" t="s">
        <v>656</v>
      </c>
    </row>
    <row r="5717" spans="1:5" x14ac:dyDescent="0.2">
      <c r="A5717" s="157" t="s">
        <v>610</v>
      </c>
      <c r="B5717" s="159" t="s">
        <v>11927</v>
      </c>
      <c r="C5717" s="157" t="s">
        <v>11928</v>
      </c>
      <c r="D5717" s="157" t="s">
        <v>11929</v>
      </c>
      <c r="E5717" s="157" t="s">
        <v>656</v>
      </c>
    </row>
    <row r="5718" spans="1:5" x14ac:dyDescent="0.2">
      <c r="A5718" s="157" t="s">
        <v>610</v>
      </c>
      <c r="B5718" s="159" t="s">
        <v>11930</v>
      </c>
      <c r="C5718" s="157" t="s">
        <v>11931</v>
      </c>
      <c r="D5718" s="157" t="s">
        <v>11929</v>
      </c>
      <c r="E5718" s="157" t="s">
        <v>656</v>
      </c>
    </row>
    <row r="5719" spans="1:5" x14ac:dyDescent="0.2">
      <c r="A5719" s="157" t="s">
        <v>610</v>
      </c>
      <c r="B5719" s="159" t="s">
        <v>11932</v>
      </c>
      <c r="C5719" s="157" t="s">
        <v>11933</v>
      </c>
      <c r="D5719" s="157" t="s">
        <v>11929</v>
      </c>
      <c r="E5719" s="157" t="s">
        <v>656</v>
      </c>
    </row>
    <row r="5720" spans="1:5" x14ac:dyDescent="0.2">
      <c r="A5720" s="157" t="s">
        <v>610</v>
      </c>
      <c r="B5720" s="159" t="s">
        <v>11934</v>
      </c>
      <c r="C5720" s="157" t="s">
        <v>11935</v>
      </c>
      <c r="D5720" s="157" t="s">
        <v>11929</v>
      </c>
      <c r="E5720" s="157" t="s">
        <v>656</v>
      </c>
    </row>
    <row r="5721" spans="1:5" x14ac:dyDescent="0.2">
      <c r="A5721" s="157" t="s">
        <v>610</v>
      </c>
      <c r="B5721" s="159" t="s">
        <v>11936</v>
      </c>
      <c r="C5721" s="157" t="s">
        <v>11937</v>
      </c>
      <c r="D5721" s="157" t="s">
        <v>11929</v>
      </c>
      <c r="E5721" s="157" t="s">
        <v>656</v>
      </c>
    </row>
    <row r="5722" spans="1:5" x14ac:dyDescent="0.2">
      <c r="A5722" s="157" t="s">
        <v>610</v>
      </c>
      <c r="B5722" s="159" t="s">
        <v>11938</v>
      </c>
      <c r="C5722" s="157" t="s">
        <v>11935</v>
      </c>
      <c r="D5722" s="157" t="s">
        <v>11929</v>
      </c>
      <c r="E5722" s="157" t="s">
        <v>656</v>
      </c>
    </row>
    <row r="5723" spans="1:5" x14ac:dyDescent="0.2">
      <c r="A5723" s="157" t="s">
        <v>610</v>
      </c>
      <c r="B5723" s="159" t="s">
        <v>11939</v>
      </c>
      <c r="C5723" s="157" t="s">
        <v>11940</v>
      </c>
      <c r="D5723" s="157" t="s">
        <v>11929</v>
      </c>
      <c r="E5723" s="157" t="s">
        <v>656</v>
      </c>
    </row>
    <row r="5724" spans="1:5" x14ac:dyDescent="0.2">
      <c r="A5724" s="157" t="s">
        <v>610</v>
      </c>
      <c r="B5724" s="159" t="s">
        <v>11941</v>
      </c>
      <c r="C5724" s="157" t="s">
        <v>11942</v>
      </c>
      <c r="D5724" s="157" t="s">
        <v>11929</v>
      </c>
      <c r="E5724" s="157" t="s">
        <v>656</v>
      </c>
    </row>
    <row r="5725" spans="1:5" x14ac:dyDescent="0.2">
      <c r="A5725" s="157" t="s">
        <v>610</v>
      </c>
      <c r="B5725" s="159" t="s">
        <v>11943</v>
      </c>
      <c r="C5725" s="157" t="s">
        <v>11944</v>
      </c>
      <c r="D5725" s="157" t="s">
        <v>11929</v>
      </c>
      <c r="E5725" s="157" t="s">
        <v>656</v>
      </c>
    </row>
    <row r="5726" spans="1:5" x14ac:dyDescent="0.2">
      <c r="A5726" s="157" t="s">
        <v>610</v>
      </c>
      <c r="B5726" s="159" t="s">
        <v>11945</v>
      </c>
      <c r="C5726" s="157" t="s">
        <v>11946</v>
      </c>
      <c r="D5726" s="157" t="s">
        <v>11929</v>
      </c>
      <c r="E5726" s="157" t="s">
        <v>656</v>
      </c>
    </row>
    <row r="5727" spans="1:5" x14ac:dyDescent="0.2">
      <c r="A5727" s="157" t="s">
        <v>610</v>
      </c>
      <c r="B5727" s="159" t="s">
        <v>11947</v>
      </c>
      <c r="C5727" s="157" t="s">
        <v>11948</v>
      </c>
      <c r="D5727" s="157" t="s">
        <v>11929</v>
      </c>
      <c r="E5727" s="157" t="s">
        <v>656</v>
      </c>
    </row>
    <row r="5728" spans="1:5" x14ac:dyDescent="0.2">
      <c r="A5728" s="157" t="s">
        <v>610</v>
      </c>
      <c r="B5728" s="159" t="s">
        <v>11949</v>
      </c>
      <c r="C5728" s="157" t="s">
        <v>11950</v>
      </c>
      <c r="D5728" s="157" t="s">
        <v>11929</v>
      </c>
      <c r="E5728" s="157" t="s">
        <v>656</v>
      </c>
    </row>
    <row r="5729" spans="1:5" x14ac:dyDescent="0.2">
      <c r="A5729" s="157" t="s">
        <v>610</v>
      </c>
      <c r="B5729" s="159" t="s">
        <v>11951</v>
      </c>
      <c r="C5729" s="157" t="s">
        <v>11952</v>
      </c>
      <c r="D5729" s="157" t="s">
        <v>11929</v>
      </c>
      <c r="E5729" s="157" t="s">
        <v>656</v>
      </c>
    </row>
    <row r="5730" spans="1:5" x14ac:dyDescent="0.2">
      <c r="A5730" s="157" t="s">
        <v>610</v>
      </c>
      <c r="B5730" s="159" t="s">
        <v>11953</v>
      </c>
      <c r="C5730" s="157" t="s">
        <v>11954</v>
      </c>
      <c r="D5730" s="157" t="s">
        <v>11929</v>
      </c>
      <c r="E5730" s="157" t="s">
        <v>656</v>
      </c>
    </row>
    <row r="5731" spans="1:5" x14ac:dyDescent="0.2">
      <c r="A5731" s="157" t="s">
        <v>610</v>
      </c>
      <c r="B5731" s="159" t="s">
        <v>11955</v>
      </c>
      <c r="C5731" s="157" t="s">
        <v>11956</v>
      </c>
      <c r="D5731" s="157" t="s">
        <v>11929</v>
      </c>
      <c r="E5731" s="157" t="s">
        <v>656</v>
      </c>
    </row>
    <row r="5732" spans="1:5" x14ac:dyDescent="0.2">
      <c r="A5732" s="157" t="s">
        <v>610</v>
      </c>
      <c r="B5732" s="159" t="s">
        <v>11957</v>
      </c>
      <c r="C5732" s="157" t="s">
        <v>11958</v>
      </c>
      <c r="D5732" s="157" t="s">
        <v>11929</v>
      </c>
      <c r="E5732" s="157" t="s">
        <v>656</v>
      </c>
    </row>
    <row r="5733" spans="1:5" x14ac:dyDescent="0.2">
      <c r="A5733" s="157" t="s">
        <v>610</v>
      </c>
      <c r="B5733" s="159" t="s">
        <v>11959</v>
      </c>
      <c r="C5733" s="157" t="s">
        <v>11960</v>
      </c>
      <c r="D5733" s="157" t="s">
        <v>11929</v>
      </c>
      <c r="E5733" s="157" t="s">
        <v>656</v>
      </c>
    </row>
    <row r="5734" spans="1:5" x14ac:dyDescent="0.2">
      <c r="A5734" s="157" t="s">
        <v>610</v>
      </c>
      <c r="B5734" s="159" t="s">
        <v>11961</v>
      </c>
      <c r="C5734" s="157" t="s">
        <v>11962</v>
      </c>
      <c r="D5734" s="157" t="s">
        <v>11929</v>
      </c>
      <c r="E5734" s="157" t="s">
        <v>656</v>
      </c>
    </row>
    <row r="5735" spans="1:5" x14ac:dyDescent="0.2">
      <c r="A5735" s="157" t="s">
        <v>610</v>
      </c>
      <c r="B5735" s="159" t="s">
        <v>11963</v>
      </c>
      <c r="C5735" s="157" t="s">
        <v>11964</v>
      </c>
      <c r="D5735" s="157" t="s">
        <v>11929</v>
      </c>
      <c r="E5735" s="157" t="s">
        <v>656</v>
      </c>
    </row>
    <row r="5736" spans="1:5" x14ac:dyDescent="0.2">
      <c r="A5736" s="157" t="s">
        <v>610</v>
      </c>
      <c r="B5736" s="159" t="s">
        <v>11965</v>
      </c>
      <c r="C5736" s="157" t="s">
        <v>11966</v>
      </c>
      <c r="D5736" s="157" t="s">
        <v>11929</v>
      </c>
      <c r="E5736" s="157" t="s">
        <v>656</v>
      </c>
    </row>
    <row r="5737" spans="1:5" x14ac:dyDescent="0.2">
      <c r="A5737" s="157" t="s">
        <v>610</v>
      </c>
      <c r="B5737" s="159" t="s">
        <v>11967</v>
      </c>
      <c r="C5737" s="157" t="s">
        <v>11968</v>
      </c>
      <c r="D5737" s="157" t="s">
        <v>11929</v>
      </c>
      <c r="E5737" s="157" t="s">
        <v>656</v>
      </c>
    </row>
    <row r="5738" spans="1:5" x14ac:dyDescent="0.2">
      <c r="A5738" s="157" t="s">
        <v>610</v>
      </c>
      <c r="B5738" s="159" t="s">
        <v>11969</v>
      </c>
      <c r="C5738" s="157" t="s">
        <v>11970</v>
      </c>
      <c r="D5738" s="157" t="s">
        <v>11929</v>
      </c>
      <c r="E5738" s="157" t="s">
        <v>656</v>
      </c>
    </row>
    <row r="5739" spans="1:5" x14ac:dyDescent="0.2">
      <c r="A5739" s="157" t="s">
        <v>610</v>
      </c>
      <c r="B5739" s="159" t="s">
        <v>11971</v>
      </c>
      <c r="C5739" s="157" t="s">
        <v>11972</v>
      </c>
      <c r="D5739" s="157" t="s">
        <v>11929</v>
      </c>
      <c r="E5739" s="157" t="s">
        <v>656</v>
      </c>
    </row>
    <row r="5740" spans="1:5" x14ac:dyDescent="0.2">
      <c r="A5740" s="157" t="s">
        <v>610</v>
      </c>
      <c r="B5740" s="159" t="s">
        <v>11973</v>
      </c>
      <c r="C5740" s="157" t="s">
        <v>11974</v>
      </c>
      <c r="D5740" s="157" t="s">
        <v>11929</v>
      </c>
      <c r="E5740" s="157" t="s">
        <v>656</v>
      </c>
    </row>
    <row r="5741" spans="1:5" x14ac:dyDescent="0.2">
      <c r="A5741" s="157" t="s">
        <v>610</v>
      </c>
      <c r="B5741" s="159" t="s">
        <v>11975</v>
      </c>
      <c r="C5741" s="157" t="s">
        <v>11976</v>
      </c>
      <c r="D5741" s="157" t="s">
        <v>11929</v>
      </c>
      <c r="E5741" s="157" t="s">
        <v>656</v>
      </c>
    </row>
    <row r="5742" spans="1:5" x14ac:dyDescent="0.2">
      <c r="A5742" s="157" t="s">
        <v>610</v>
      </c>
      <c r="B5742" s="159" t="s">
        <v>11977</v>
      </c>
      <c r="C5742" s="157" t="s">
        <v>11978</v>
      </c>
      <c r="D5742" s="157" t="s">
        <v>11929</v>
      </c>
      <c r="E5742" s="157" t="s">
        <v>656</v>
      </c>
    </row>
    <row r="5743" spans="1:5" x14ac:dyDescent="0.2">
      <c r="A5743" s="157" t="s">
        <v>610</v>
      </c>
      <c r="B5743" s="159" t="s">
        <v>11979</v>
      </c>
      <c r="C5743" s="157" t="s">
        <v>11980</v>
      </c>
      <c r="D5743" s="157" t="s">
        <v>11929</v>
      </c>
      <c r="E5743" s="157" t="s">
        <v>656</v>
      </c>
    </row>
    <row r="5744" spans="1:5" x14ac:dyDescent="0.2">
      <c r="A5744" s="157" t="s">
        <v>610</v>
      </c>
      <c r="B5744" s="159" t="s">
        <v>11981</v>
      </c>
      <c r="C5744" s="157" t="s">
        <v>11982</v>
      </c>
      <c r="D5744" s="157" t="s">
        <v>11929</v>
      </c>
      <c r="E5744" s="157" t="s">
        <v>656</v>
      </c>
    </row>
    <row r="5745" spans="1:5" x14ac:dyDescent="0.2">
      <c r="A5745" s="157" t="s">
        <v>610</v>
      </c>
      <c r="B5745" s="159" t="s">
        <v>11983</v>
      </c>
      <c r="C5745" s="157" t="s">
        <v>11984</v>
      </c>
      <c r="D5745" s="157" t="s">
        <v>11929</v>
      </c>
      <c r="E5745" s="157" t="s">
        <v>656</v>
      </c>
    </row>
    <row r="5746" spans="1:5" x14ac:dyDescent="0.2">
      <c r="A5746" s="157" t="s">
        <v>610</v>
      </c>
      <c r="B5746" s="159" t="s">
        <v>11985</v>
      </c>
      <c r="C5746" s="157" t="s">
        <v>11986</v>
      </c>
      <c r="D5746" s="157" t="s">
        <v>11929</v>
      </c>
      <c r="E5746" s="157" t="s">
        <v>656</v>
      </c>
    </row>
    <row r="5747" spans="1:5" x14ac:dyDescent="0.2">
      <c r="A5747" s="157" t="s">
        <v>610</v>
      </c>
      <c r="B5747" s="159" t="s">
        <v>11987</v>
      </c>
      <c r="C5747" s="157" t="s">
        <v>11988</v>
      </c>
      <c r="D5747" s="157" t="s">
        <v>11929</v>
      </c>
      <c r="E5747" s="157" t="s">
        <v>656</v>
      </c>
    </row>
    <row r="5748" spans="1:5" x14ac:dyDescent="0.2">
      <c r="A5748" s="157" t="s">
        <v>610</v>
      </c>
      <c r="B5748" s="159" t="s">
        <v>11989</v>
      </c>
      <c r="C5748" s="157" t="s">
        <v>11990</v>
      </c>
      <c r="D5748" s="157" t="s">
        <v>11929</v>
      </c>
      <c r="E5748" s="157" t="s">
        <v>656</v>
      </c>
    </row>
    <row r="5749" spans="1:5" x14ac:dyDescent="0.2">
      <c r="A5749" s="157" t="s">
        <v>610</v>
      </c>
      <c r="B5749" s="159" t="s">
        <v>11991</v>
      </c>
      <c r="C5749" s="157" t="s">
        <v>11992</v>
      </c>
      <c r="D5749" s="157" t="s">
        <v>11929</v>
      </c>
      <c r="E5749" s="157" t="s">
        <v>656</v>
      </c>
    </row>
    <row r="5750" spans="1:5" x14ac:dyDescent="0.2">
      <c r="A5750" s="157" t="s">
        <v>610</v>
      </c>
      <c r="B5750" s="159" t="s">
        <v>11993</v>
      </c>
      <c r="C5750" s="157" t="s">
        <v>11994</v>
      </c>
      <c r="D5750" s="157" t="s">
        <v>11929</v>
      </c>
      <c r="E5750" s="157" t="s">
        <v>656</v>
      </c>
    </row>
    <row r="5751" spans="1:5" x14ac:dyDescent="0.2">
      <c r="A5751" s="157" t="s">
        <v>610</v>
      </c>
      <c r="B5751" s="159" t="s">
        <v>11995</v>
      </c>
      <c r="C5751" s="157" t="s">
        <v>11996</v>
      </c>
      <c r="D5751" s="157" t="s">
        <v>11929</v>
      </c>
      <c r="E5751" s="157" t="s">
        <v>656</v>
      </c>
    </row>
    <row r="5752" spans="1:5" x14ac:dyDescent="0.2">
      <c r="A5752" s="157" t="s">
        <v>610</v>
      </c>
      <c r="B5752" s="159" t="s">
        <v>11997</v>
      </c>
      <c r="C5752" s="157" t="s">
        <v>11998</v>
      </c>
      <c r="D5752" s="157" t="s">
        <v>11929</v>
      </c>
      <c r="E5752" s="157" t="s">
        <v>656</v>
      </c>
    </row>
    <row r="5753" spans="1:5" x14ac:dyDescent="0.2">
      <c r="A5753" s="157" t="s">
        <v>610</v>
      </c>
      <c r="B5753" s="159" t="s">
        <v>11999</v>
      </c>
      <c r="C5753" s="157" t="s">
        <v>12000</v>
      </c>
      <c r="D5753" s="157" t="s">
        <v>11929</v>
      </c>
      <c r="E5753" s="157" t="s">
        <v>656</v>
      </c>
    </row>
    <row r="5754" spans="1:5" x14ac:dyDescent="0.2">
      <c r="A5754" s="157" t="s">
        <v>610</v>
      </c>
      <c r="B5754" s="159" t="s">
        <v>12001</v>
      </c>
      <c r="C5754" s="157" t="s">
        <v>12002</v>
      </c>
      <c r="D5754" s="157" t="s">
        <v>11929</v>
      </c>
      <c r="E5754" s="157" t="s">
        <v>656</v>
      </c>
    </row>
    <row r="5755" spans="1:5" x14ac:dyDescent="0.2">
      <c r="A5755" s="157" t="s">
        <v>610</v>
      </c>
      <c r="B5755" s="159" t="s">
        <v>12003</v>
      </c>
      <c r="C5755" s="157" t="s">
        <v>12004</v>
      </c>
      <c r="D5755" s="157" t="s">
        <v>11929</v>
      </c>
      <c r="E5755" s="157" t="s">
        <v>656</v>
      </c>
    </row>
    <row r="5756" spans="1:5" x14ac:dyDescent="0.2">
      <c r="A5756" s="157" t="s">
        <v>610</v>
      </c>
      <c r="B5756" s="159" t="s">
        <v>12005</v>
      </c>
      <c r="C5756" s="157" t="s">
        <v>12006</v>
      </c>
      <c r="D5756" s="157" t="s">
        <v>11929</v>
      </c>
      <c r="E5756" s="157" t="s">
        <v>656</v>
      </c>
    </row>
    <row r="5757" spans="1:5" x14ac:dyDescent="0.2">
      <c r="A5757" s="157" t="s">
        <v>610</v>
      </c>
      <c r="B5757" s="159" t="s">
        <v>12007</v>
      </c>
      <c r="C5757" s="157" t="s">
        <v>12008</v>
      </c>
      <c r="D5757" s="157" t="s">
        <v>11929</v>
      </c>
      <c r="E5757" s="157" t="s">
        <v>656</v>
      </c>
    </row>
    <row r="5758" spans="1:5" x14ac:dyDescent="0.2">
      <c r="A5758" s="157" t="s">
        <v>610</v>
      </c>
      <c r="B5758" s="159" t="s">
        <v>12009</v>
      </c>
      <c r="C5758" s="157" t="s">
        <v>12010</v>
      </c>
      <c r="D5758" s="157" t="s">
        <v>11929</v>
      </c>
      <c r="E5758" s="157" t="s">
        <v>656</v>
      </c>
    </row>
    <row r="5759" spans="1:5" x14ac:dyDescent="0.2">
      <c r="A5759" s="157" t="s">
        <v>610</v>
      </c>
      <c r="B5759" s="159" t="s">
        <v>12011</v>
      </c>
      <c r="C5759" s="157" t="s">
        <v>12012</v>
      </c>
      <c r="D5759" s="157" t="s">
        <v>11929</v>
      </c>
      <c r="E5759" s="157" t="s">
        <v>656</v>
      </c>
    </row>
    <row r="5760" spans="1:5" x14ac:dyDescent="0.2">
      <c r="A5760" s="157" t="s">
        <v>610</v>
      </c>
      <c r="B5760" s="159" t="s">
        <v>12013</v>
      </c>
      <c r="C5760" s="157" t="s">
        <v>680</v>
      </c>
      <c r="D5760" s="157" t="s">
        <v>11929</v>
      </c>
      <c r="E5760" s="157" t="s">
        <v>656</v>
      </c>
    </row>
    <row r="5761" spans="1:5" x14ac:dyDescent="0.2">
      <c r="A5761" s="157" t="s">
        <v>610</v>
      </c>
      <c r="B5761" s="159" t="s">
        <v>12014</v>
      </c>
      <c r="C5761" s="157" t="s">
        <v>683</v>
      </c>
      <c r="D5761" s="157" t="s">
        <v>11929</v>
      </c>
      <c r="E5761" s="157" t="s">
        <v>656</v>
      </c>
    </row>
    <row r="5762" spans="1:5" x14ac:dyDescent="0.2">
      <c r="A5762" s="157" t="s">
        <v>610</v>
      </c>
      <c r="B5762" s="159" t="s">
        <v>12015</v>
      </c>
      <c r="C5762" s="157" t="s">
        <v>12016</v>
      </c>
      <c r="D5762" s="157" t="s">
        <v>12017</v>
      </c>
      <c r="E5762" s="157" t="s">
        <v>656</v>
      </c>
    </row>
    <row r="5763" spans="1:5" x14ac:dyDescent="0.2">
      <c r="A5763" s="157" t="s">
        <v>610</v>
      </c>
      <c r="B5763" s="159" t="s">
        <v>12018</v>
      </c>
      <c r="C5763" s="157" t="s">
        <v>12019</v>
      </c>
      <c r="D5763" s="157" t="s">
        <v>12017</v>
      </c>
      <c r="E5763" s="157" t="s">
        <v>656</v>
      </c>
    </row>
    <row r="5764" spans="1:5" x14ac:dyDescent="0.2">
      <c r="A5764" s="157" t="s">
        <v>610</v>
      </c>
      <c r="B5764" s="159" t="s">
        <v>12020</v>
      </c>
      <c r="C5764" s="157" t="s">
        <v>12021</v>
      </c>
      <c r="D5764" s="157" t="s">
        <v>12017</v>
      </c>
      <c r="E5764" s="157" t="s">
        <v>656</v>
      </c>
    </row>
    <row r="5765" spans="1:5" x14ac:dyDescent="0.2">
      <c r="A5765" s="157" t="s">
        <v>610</v>
      </c>
      <c r="B5765" s="159" t="s">
        <v>12022</v>
      </c>
      <c r="C5765" s="157" t="s">
        <v>12023</v>
      </c>
      <c r="D5765" s="157" t="s">
        <v>12024</v>
      </c>
      <c r="E5765" s="157" t="s">
        <v>656</v>
      </c>
    </row>
    <row r="5766" spans="1:5" x14ac:dyDescent="0.2">
      <c r="A5766" s="157" t="s">
        <v>610</v>
      </c>
      <c r="B5766" s="159" t="s">
        <v>12025</v>
      </c>
      <c r="C5766" s="157" t="s">
        <v>12026</v>
      </c>
      <c r="D5766" s="157" t="s">
        <v>12024</v>
      </c>
      <c r="E5766" s="157" t="s">
        <v>656</v>
      </c>
    </row>
    <row r="5767" spans="1:5" x14ac:dyDescent="0.2">
      <c r="A5767" s="157" t="s">
        <v>610</v>
      </c>
      <c r="B5767" s="159" t="s">
        <v>12027</v>
      </c>
      <c r="C5767" s="157" t="s">
        <v>12028</v>
      </c>
      <c r="D5767" s="157" t="s">
        <v>12024</v>
      </c>
      <c r="E5767" s="157" t="s">
        <v>656</v>
      </c>
    </row>
    <row r="5768" spans="1:5" x14ac:dyDescent="0.2">
      <c r="A5768" s="157" t="s">
        <v>610</v>
      </c>
      <c r="B5768" s="159" t="s">
        <v>12029</v>
      </c>
      <c r="C5768" s="157" t="s">
        <v>12030</v>
      </c>
      <c r="D5768" s="157" t="s">
        <v>12031</v>
      </c>
      <c r="E5768" s="157" t="s">
        <v>656</v>
      </c>
    </row>
    <row r="5769" spans="1:5" x14ac:dyDescent="0.2">
      <c r="A5769" s="157" t="s">
        <v>610</v>
      </c>
      <c r="B5769" s="159" t="s">
        <v>12032</v>
      </c>
      <c r="C5769" s="157" t="s">
        <v>12033</v>
      </c>
      <c r="D5769" s="157" t="s">
        <v>12031</v>
      </c>
      <c r="E5769" s="157" t="s">
        <v>656</v>
      </c>
    </row>
    <row r="5770" spans="1:5" x14ac:dyDescent="0.2">
      <c r="A5770" s="157" t="s">
        <v>610</v>
      </c>
      <c r="B5770" s="159" t="s">
        <v>12034</v>
      </c>
      <c r="C5770" s="157" t="s">
        <v>12035</v>
      </c>
      <c r="D5770" s="157" t="s">
        <v>12031</v>
      </c>
      <c r="E5770" s="157" t="s">
        <v>656</v>
      </c>
    </row>
    <row r="5771" spans="1:5" x14ac:dyDescent="0.2">
      <c r="A5771" s="157" t="s">
        <v>610</v>
      </c>
      <c r="B5771" s="159" t="s">
        <v>12036</v>
      </c>
      <c r="C5771" s="157" t="s">
        <v>12037</v>
      </c>
      <c r="D5771" s="157" t="s">
        <v>12031</v>
      </c>
      <c r="E5771" s="157" t="s">
        <v>656</v>
      </c>
    </row>
    <row r="5772" spans="1:5" x14ac:dyDescent="0.2">
      <c r="A5772" s="157" t="s">
        <v>610</v>
      </c>
      <c r="B5772" s="159" t="s">
        <v>12038</v>
      </c>
      <c r="C5772" s="157" t="s">
        <v>12039</v>
      </c>
      <c r="D5772" s="157" t="s">
        <v>12031</v>
      </c>
      <c r="E5772" s="157" t="s">
        <v>656</v>
      </c>
    </row>
    <row r="5773" spans="1:5" x14ac:dyDescent="0.2">
      <c r="A5773" s="157" t="s">
        <v>610</v>
      </c>
      <c r="B5773" s="159" t="s">
        <v>12040</v>
      </c>
      <c r="C5773" s="157" t="s">
        <v>12041</v>
      </c>
      <c r="D5773" s="157" t="s">
        <v>12031</v>
      </c>
      <c r="E5773" s="157" t="s">
        <v>656</v>
      </c>
    </row>
    <row r="5774" spans="1:5" x14ac:dyDescent="0.2">
      <c r="A5774" s="157" t="s">
        <v>610</v>
      </c>
      <c r="B5774" s="159" t="s">
        <v>12042</v>
      </c>
      <c r="C5774" s="157" t="s">
        <v>12043</v>
      </c>
      <c r="D5774" s="157" t="s">
        <v>12031</v>
      </c>
      <c r="E5774" s="157" t="s">
        <v>656</v>
      </c>
    </row>
    <row r="5775" spans="1:5" x14ac:dyDescent="0.2">
      <c r="A5775" s="157" t="s">
        <v>610</v>
      </c>
      <c r="B5775" s="159" t="s">
        <v>12044</v>
      </c>
      <c r="C5775" s="157" t="s">
        <v>12045</v>
      </c>
      <c r="D5775" s="157" t="s">
        <v>12031</v>
      </c>
      <c r="E5775" s="157" t="s">
        <v>656</v>
      </c>
    </row>
    <row r="5776" spans="1:5" x14ac:dyDescent="0.2">
      <c r="A5776" s="157" t="s">
        <v>610</v>
      </c>
      <c r="B5776" s="159" t="s">
        <v>12046</v>
      </c>
      <c r="C5776" s="157" t="s">
        <v>12047</v>
      </c>
      <c r="D5776" s="157" t="s">
        <v>12031</v>
      </c>
      <c r="E5776" s="157" t="s">
        <v>656</v>
      </c>
    </row>
    <row r="5777" spans="1:5" x14ac:dyDescent="0.2">
      <c r="A5777" s="157" t="s">
        <v>610</v>
      </c>
      <c r="B5777" s="159" t="s">
        <v>12048</v>
      </c>
      <c r="C5777" s="157" t="s">
        <v>687</v>
      </c>
      <c r="D5777" s="157" t="s">
        <v>12049</v>
      </c>
      <c r="E5777" s="157" t="s">
        <v>656</v>
      </c>
    </row>
    <row r="5778" spans="1:5" x14ac:dyDescent="0.2">
      <c r="A5778" s="157" t="s">
        <v>610</v>
      </c>
      <c r="B5778" s="159" t="s">
        <v>12050</v>
      </c>
      <c r="C5778" s="157" t="s">
        <v>739</v>
      </c>
      <c r="D5778" s="157" t="s">
        <v>12049</v>
      </c>
      <c r="E5778" s="157" t="s">
        <v>656</v>
      </c>
    </row>
    <row r="5779" spans="1:5" x14ac:dyDescent="0.2">
      <c r="A5779" s="157" t="s">
        <v>610</v>
      </c>
      <c r="B5779" s="159" t="s">
        <v>12051</v>
      </c>
      <c r="C5779" s="157" t="s">
        <v>690</v>
      </c>
      <c r="D5779" s="157" t="s">
        <v>12052</v>
      </c>
      <c r="E5779" s="157" t="s">
        <v>656</v>
      </c>
    </row>
    <row r="5780" spans="1:5" x14ac:dyDescent="0.2">
      <c r="A5780" s="157" t="s">
        <v>610</v>
      </c>
      <c r="B5780" s="159" t="s">
        <v>12053</v>
      </c>
      <c r="C5780" s="157" t="s">
        <v>693</v>
      </c>
      <c r="D5780" s="157" t="s">
        <v>12052</v>
      </c>
      <c r="E5780" s="157" t="s">
        <v>656</v>
      </c>
    </row>
    <row r="5781" spans="1:5" x14ac:dyDescent="0.2">
      <c r="A5781" s="157" t="s">
        <v>610</v>
      </c>
      <c r="B5781" s="159" t="s">
        <v>12054</v>
      </c>
      <c r="C5781" s="157" t="s">
        <v>12055</v>
      </c>
      <c r="D5781" s="157" t="s">
        <v>12056</v>
      </c>
      <c r="E5781" s="157" t="s">
        <v>613</v>
      </c>
    </row>
    <row r="5782" spans="1:5" x14ac:dyDescent="0.2">
      <c r="A5782" s="157" t="s">
        <v>610</v>
      </c>
      <c r="B5782" s="159" t="s">
        <v>12057</v>
      </c>
      <c r="C5782" s="157" t="s">
        <v>12058</v>
      </c>
      <c r="D5782" s="157" t="s">
        <v>12056</v>
      </c>
      <c r="E5782" s="157" t="s">
        <v>656</v>
      </c>
    </row>
    <row r="5783" spans="1:5" x14ac:dyDescent="0.2">
      <c r="A5783" s="157" t="s">
        <v>610</v>
      </c>
      <c r="B5783" s="159" t="s">
        <v>12059</v>
      </c>
      <c r="C5783" s="157" t="s">
        <v>12060</v>
      </c>
      <c r="D5783" s="157" t="s">
        <v>12056</v>
      </c>
      <c r="E5783" s="157" t="s">
        <v>656</v>
      </c>
    </row>
    <row r="5784" spans="1:5" x14ac:dyDescent="0.2">
      <c r="A5784" s="157" t="s">
        <v>610</v>
      </c>
      <c r="B5784" s="159" t="s">
        <v>12061</v>
      </c>
      <c r="C5784" s="157" t="s">
        <v>10829</v>
      </c>
      <c r="D5784" s="157" t="s">
        <v>12056</v>
      </c>
      <c r="E5784" s="157" t="s">
        <v>656</v>
      </c>
    </row>
    <row r="5785" spans="1:5" x14ac:dyDescent="0.2">
      <c r="A5785" s="157" t="s">
        <v>610</v>
      </c>
      <c r="B5785" s="159" t="s">
        <v>12062</v>
      </c>
      <c r="C5785" s="157" t="s">
        <v>12063</v>
      </c>
      <c r="D5785" s="157" t="s">
        <v>12056</v>
      </c>
      <c r="E5785" s="157" t="s">
        <v>656</v>
      </c>
    </row>
    <row r="5786" spans="1:5" x14ac:dyDescent="0.2">
      <c r="A5786" s="157" t="s">
        <v>610</v>
      </c>
      <c r="B5786" s="159" t="s">
        <v>12064</v>
      </c>
      <c r="C5786" s="157" t="s">
        <v>2920</v>
      </c>
      <c r="D5786" s="157" t="s">
        <v>12056</v>
      </c>
      <c r="E5786" s="157" t="s">
        <v>656</v>
      </c>
    </row>
    <row r="5787" spans="1:5" x14ac:dyDescent="0.2">
      <c r="A5787" s="157" t="s">
        <v>610</v>
      </c>
      <c r="B5787" s="159" t="s">
        <v>12065</v>
      </c>
      <c r="C5787" s="157" t="s">
        <v>12066</v>
      </c>
      <c r="D5787" s="157" t="s">
        <v>12056</v>
      </c>
      <c r="E5787" s="157" t="s">
        <v>656</v>
      </c>
    </row>
    <row r="5788" spans="1:5" x14ac:dyDescent="0.2">
      <c r="A5788" s="157" t="s">
        <v>610</v>
      </c>
      <c r="B5788" s="159" t="s">
        <v>12067</v>
      </c>
      <c r="C5788" s="157" t="s">
        <v>12068</v>
      </c>
      <c r="D5788" s="157" t="s">
        <v>12056</v>
      </c>
      <c r="E5788" s="157" t="s">
        <v>656</v>
      </c>
    </row>
    <row r="5789" spans="1:5" x14ac:dyDescent="0.2">
      <c r="A5789" s="157" t="s">
        <v>610</v>
      </c>
      <c r="B5789" s="159" t="s">
        <v>12069</v>
      </c>
      <c r="C5789" s="157" t="s">
        <v>12070</v>
      </c>
      <c r="D5789" s="157" t="s">
        <v>12056</v>
      </c>
      <c r="E5789" s="157" t="s">
        <v>656</v>
      </c>
    </row>
    <row r="5790" spans="1:5" x14ac:dyDescent="0.2">
      <c r="A5790" s="157" t="s">
        <v>610</v>
      </c>
      <c r="B5790" s="159" t="s">
        <v>12071</v>
      </c>
      <c r="C5790" s="157" t="s">
        <v>12072</v>
      </c>
      <c r="D5790" s="157" t="s">
        <v>12056</v>
      </c>
      <c r="E5790" s="157" t="s">
        <v>613</v>
      </c>
    </row>
    <row r="5791" spans="1:5" x14ac:dyDescent="0.2">
      <c r="A5791" s="157" t="s">
        <v>610</v>
      </c>
      <c r="B5791" s="159" t="s">
        <v>12073</v>
      </c>
      <c r="C5791" s="157" t="s">
        <v>12074</v>
      </c>
      <c r="D5791" s="157" t="s">
        <v>12056</v>
      </c>
      <c r="E5791" s="157" t="s">
        <v>656</v>
      </c>
    </row>
    <row r="5792" spans="1:5" x14ac:dyDescent="0.2">
      <c r="A5792" s="157" t="s">
        <v>610</v>
      </c>
      <c r="B5792" s="159" t="s">
        <v>12075</v>
      </c>
      <c r="C5792" s="157" t="s">
        <v>12076</v>
      </c>
      <c r="D5792" s="157" t="s">
        <v>12056</v>
      </c>
      <c r="E5792" s="157" t="s">
        <v>656</v>
      </c>
    </row>
    <row r="5793" spans="1:5" x14ac:dyDescent="0.2">
      <c r="A5793" s="157" t="s">
        <v>610</v>
      </c>
      <c r="B5793" s="159" t="s">
        <v>12077</v>
      </c>
      <c r="C5793" s="157" t="s">
        <v>12078</v>
      </c>
      <c r="D5793" s="157" t="s">
        <v>12056</v>
      </c>
      <c r="E5793" s="157" t="s">
        <v>656</v>
      </c>
    </row>
    <row r="5794" spans="1:5" x14ac:dyDescent="0.2">
      <c r="A5794" s="157" t="s">
        <v>610</v>
      </c>
      <c r="B5794" s="159" t="s">
        <v>12079</v>
      </c>
      <c r="C5794" s="157" t="s">
        <v>12080</v>
      </c>
      <c r="D5794" s="157" t="s">
        <v>12056</v>
      </c>
      <c r="E5794" s="157" t="s">
        <v>656</v>
      </c>
    </row>
    <row r="5795" spans="1:5" x14ac:dyDescent="0.2">
      <c r="A5795" s="157" t="s">
        <v>610</v>
      </c>
      <c r="B5795" s="159" t="s">
        <v>12081</v>
      </c>
      <c r="C5795" s="157" t="s">
        <v>12082</v>
      </c>
      <c r="D5795" s="157" t="s">
        <v>12056</v>
      </c>
      <c r="E5795" s="157" t="s">
        <v>656</v>
      </c>
    </row>
    <row r="5796" spans="1:5" x14ac:dyDescent="0.2">
      <c r="A5796" s="157" t="s">
        <v>610</v>
      </c>
      <c r="B5796" s="159" t="s">
        <v>12083</v>
      </c>
      <c r="C5796" s="157" t="s">
        <v>12084</v>
      </c>
      <c r="D5796" s="157" t="s">
        <v>12056</v>
      </c>
      <c r="E5796" s="157" t="s">
        <v>656</v>
      </c>
    </row>
    <row r="5797" spans="1:5" x14ac:dyDescent="0.2">
      <c r="A5797" s="157" t="s">
        <v>610</v>
      </c>
      <c r="B5797" s="159" t="s">
        <v>12085</v>
      </c>
      <c r="C5797" s="157" t="s">
        <v>12086</v>
      </c>
      <c r="D5797" s="157" t="s">
        <v>12056</v>
      </c>
      <c r="E5797" s="157" t="s">
        <v>656</v>
      </c>
    </row>
    <row r="5798" spans="1:5" x14ac:dyDescent="0.2">
      <c r="A5798" s="157" t="s">
        <v>610</v>
      </c>
      <c r="B5798" s="159" t="s">
        <v>12087</v>
      </c>
      <c r="C5798" s="157" t="s">
        <v>12088</v>
      </c>
      <c r="D5798" s="157" t="s">
        <v>12056</v>
      </c>
      <c r="E5798" s="157" t="s">
        <v>656</v>
      </c>
    </row>
    <row r="5799" spans="1:5" x14ac:dyDescent="0.2">
      <c r="A5799" s="157" t="s">
        <v>610</v>
      </c>
      <c r="B5799" s="159" t="s">
        <v>12089</v>
      </c>
      <c r="C5799" s="157" t="s">
        <v>12090</v>
      </c>
      <c r="D5799" s="157" t="s">
        <v>12091</v>
      </c>
      <c r="E5799" s="157" t="s">
        <v>656</v>
      </c>
    </row>
    <row r="5800" spans="1:5" x14ac:dyDescent="0.2">
      <c r="A5800" s="157" t="s">
        <v>610</v>
      </c>
      <c r="B5800" s="159" t="s">
        <v>12092</v>
      </c>
      <c r="C5800" s="157" t="s">
        <v>12093</v>
      </c>
      <c r="D5800" s="157" t="s">
        <v>12091</v>
      </c>
      <c r="E5800" s="157" t="s">
        <v>656</v>
      </c>
    </row>
    <row r="5801" spans="1:5" x14ac:dyDescent="0.2">
      <c r="A5801" s="157" t="s">
        <v>610</v>
      </c>
      <c r="B5801" s="159" t="s">
        <v>12094</v>
      </c>
      <c r="C5801" s="157" t="s">
        <v>12095</v>
      </c>
      <c r="D5801" s="157" t="s">
        <v>12091</v>
      </c>
      <c r="E5801" s="157" t="s">
        <v>656</v>
      </c>
    </row>
    <row r="5802" spans="1:5" x14ac:dyDescent="0.2">
      <c r="A5802" s="157" t="s">
        <v>610</v>
      </c>
      <c r="B5802" s="159" t="s">
        <v>12096</v>
      </c>
      <c r="C5802" s="157" t="s">
        <v>12097</v>
      </c>
      <c r="D5802" s="157" t="s">
        <v>12091</v>
      </c>
      <c r="E5802" s="157" t="s">
        <v>656</v>
      </c>
    </row>
    <row r="5803" spans="1:5" x14ac:dyDescent="0.2">
      <c r="A5803" s="157" t="s">
        <v>610</v>
      </c>
      <c r="B5803" s="159" t="s">
        <v>12098</v>
      </c>
      <c r="C5803" s="157" t="s">
        <v>12099</v>
      </c>
      <c r="D5803" s="157" t="s">
        <v>12091</v>
      </c>
      <c r="E5803" s="157" t="s">
        <v>656</v>
      </c>
    </row>
    <row r="5804" spans="1:5" x14ac:dyDescent="0.2">
      <c r="A5804" s="157" t="s">
        <v>610</v>
      </c>
      <c r="B5804" s="159" t="s">
        <v>12100</v>
      </c>
      <c r="C5804" s="157" t="s">
        <v>12101</v>
      </c>
      <c r="D5804" s="157" t="s">
        <v>12091</v>
      </c>
      <c r="E5804" s="157" t="s">
        <v>656</v>
      </c>
    </row>
    <row r="5805" spans="1:5" x14ac:dyDescent="0.2">
      <c r="A5805" s="157" t="s">
        <v>610</v>
      </c>
      <c r="B5805" s="159" t="s">
        <v>12102</v>
      </c>
      <c r="C5805" s="157" t="s">
        <v>12103</v>
      </c>
      <c r="D5805" s="157" t="s">
        <v>12091</v>
      </c>
      <c r="E5805" s="157" t="s">
        <v>656</v>
      </c>
    </row>
    <row r="5806" spans="1:5" x14ac:dyDescent="0.2">
      <c r="A5806" s="157" t="s">
        <v>610</v>
      </c>
      <c r="B5806" s="159" t="s">
        <v>12104</v>
      </c>
      <c r="C5806" s="157" t="s">
        <v>12105</v>
      </c>
      <c r="D5806" s="157" t="s">
        <v>12091</v>
      </c>
      <c r="E5806" s="157" t="s">
        <v>613</v>
      </c>
    </row>
    <row r="5807" spans="1:5" x14ac:dyDescent="0.2">
      <c r="A5807" s="157" t="s">
        <v>610</v>
      </c>
      <c r="B5807" s="159" t="s">
        <v>12106</v>
      </c>
      <c r="C5807" s="157" t="s">
        <v>12107</v>
      </c>
      <c r="D5807" s="157" t="s">
        <v>12091</v>
      </c>
      <c r="E5807" s="157" t="s">
        <v>656</v>
      </c>
    </row>
    <row r="5808" spans="1:5" x14ac:dyDescent="0.2">
      <c r="A5808" s="157" t="s">
        <v>610</v>
      </c>
      <c r="B5808" s="159" t="s">
        <v>12108</v>
      </c>
      <c r="C5808" s="157" t="s">
        <v>12109</v>
      </c>
      <c r="D5808" s="157" t="s">
        <v>12091</v>
      </c>
      <c r="E5808" s="157" t="s">
        <v>656</v>
      </c>
    </row>
    <row r="5809" spans="1:5" x14ac:dyDescent="0.2">
      <c r="A5809" s="157" t="s">
        <v>610</v>
      </c>
      <c r="B5809" s="159" t="s">
        <v>12110</v>
      </c>
      <c r="C5809" s="157" t="s">
        <v>12111</v>
      </c>
      <c r="D5809" s="157" t="s">
        <v>12091</v>
      </c>
      <c r="E5809" s="157" t="s">
        <v>656</v>
      </c>
    </row>
    <row r="5810" spans="1:5" x14ac:dyDescent="0.2">
      <c r="A5810" s="157" t="s">
        <v>610</v>
      </c>
      <c r="B5810" s="159" t="s">
        <v>12112</v>
      </c>
      <c r="C5810" s="157" t="s">
        <v>12113</v>
      </c>
      <c r="D5810" s="157" t="s">
        <v>12091</v>
      </c>
      <c r="E5810" s="157" t="s">
        <v>656</v>
      </c>
    </row>
    <row r="5811" spans="1:5" x14ac:dyDescent="0.2">
      <c r="A5811" s="157" t="s">
        <v>610</v>
      </c>
      <c r="B5811" s="159" t="s">
        <v>12114</v>
      </c>
      <c r="C5811" s="157" t="s">
        <v>12115</v>
      </c>
      <c r="D5811" s="157" t="s">
        <v>12091</v>
      </c>
      <c r="E5811" s="157" t="s">
        <v>656</v>
      </c>
    </row>
    <row r="5812" spans="1:5" x14ac:dyDescent="0.2">
      <c r="A5812" s="157" t="s">
        <v>610</v>
      </c>
      <c r="B5812" s="159" t="s">
        <v>12116</v>
      </c>
      <c r="C5812" s="157" t="s">
        <v>12117</v>
      </c>
      <c r="D5812" s="157" t="s">
        <v>12091</v>
      </c>
      <c r="E5812" s="157" t="s">
        <v>656</v>
      </c>
    </row>
    <row r="5813" spans="1:5" x14ac:dyDescent="0.2">
      <c r="A5813" s="157" t="s">
        <v>610</v>
      </c>
      <c r="B5813" s="159" t="s">
        <v>12118</v>
      </c>
      <c r="C5813" s="157" t="s">
        <v>12119</v>
      </c>
      <c r="D5813" s="157" t="s">
        <v>12091</v>
      </c>
      <c r="E5813" s="157" t="s">
        <v>656</v>
      </c>
    </row>
    <row r="5814" spans="1:5" x14ac:dyDescent="0.2">
      <c r="A5814" s="157" t="s">
        <v>610</v>
      </c>
      <c r="B5814" s="159" t="s">
        <v>12120</v>
      </c>
      <c r="C5814" s="157" t="s">
        <v>12121</v>
      </c>
      <c r="D5814" s="157" t="s">
        <v>12091</v>
      </c>
      <c r="E5814" s="157" t="s">
        <v>656</v>
      </c>
    </row>
    <row r="5815" spans="1:5" x14ac:dyDescent="0.2">
      <c r="A5815" s="157" t="s">
        <v>610</v>
      </c>
      <c r="B5815" s="159" t="s">
        <v>12122</v>
      </c>
      <c r="C5815" s="157" t="s">
        <v>12123</v>
      </c>
      <c r="D5815" s="157" t="s">
        <v>12091</v>
      </c>
      <c r="E5815" s="157" t="s">
        <v>656</v>
      </c>
    </row>
    <row r="5816" spans="1:5" x14ac:dyDescent="0.2">
      <c r="A5816" s="157" t="s">
        <v>610</v>
      </c>
      <c r="B5816" s="159" t="s">
        <v>12124</v>
      </c>
      <c r="C5816" s="157" t="s">
        <v>12125</v>
      </c>
      <c r="D5816" s="157" t="s">
        <v>12091</v>
      </c>
      <c r="E5816" s="157" t="s">
        <v>656</v>
      </c>
    </row>
    <row r="5817" spans="1:5" x14ac:dyDescent="0.2">
      <c r="A5817" s="157" t="s">
        <v>610</v>
      </c>
      <c r="B5817" s="159" t="s">
        <v>12126</v>
      </c>
      <c r="C5817" s="157" t="s">
        <v>12127</v>
      </c>
      <c r="D5817" s="157" t="s">
        <v>12091</v>
      </c>
      <c r="E5817" s="157" t="s">
        <v>613</v>
      </c>
    </row>
    <row r="5818" spans="1:5" x14ac:dyDescent="0.2">
      <c r="A5818" s="157" t="s">
        <v>610</v>
      </c>
      <c r="B5818" s="159" t="s">
        <v>12128</v>
      </c>
      <c r="C5818" s="157" t="s">
        <v>12129</v>
      </c>
      <c r="D5818" s="157" t="s">
        <v>12091</v>
      </c>
      <c r="E5818" s="157" t="s">
        <v>656</v>
      </c>
    </row>
    <row r="5819" spans="1:5" x14ac:dyDescent="0.2">
      <c r="A5819" s="157" t="s">
        <v>610</v>
      </c>
      <c r="B5819" s="159" t="s">
        <v>12130</v>
      </c>
      <c r="C5819" s="157" t="s">
        <v>12131</v>
      </c>
      <c r="D5819" s="157" t="s">
        <v>12091</v>
      </c>
      <c r="E5819" s="157" t="s">
        <v>656</v>
      </c>
    </row>
    <row r="5820" spans="1:5" x14ac:dyDescent="0.2">
      <c r="A5820" s="157" t="s">
        <v>610</v>
      </c>
      <c r="B5820" s="159" t="s">
        <v>12132</v>
      </c>
      <c r="C5820" s="157" t="s">
        <v>12133</v>
      </c>
      <c r="D5820" s="157" t="s">
        <v>12091</v>
      </c>
      <c r="E5820" s="157" t="s">
        <v>656</v>
      </c>
    </row>
    <row r="5821" spans="1:5" x14ac:dyDescent="0.2">
      <c r="A5821" s="157" t="s">
        <v>610</v>
      </c>
      <c r="B5821" s="159" t="s">
        <v>12134</v>
      </c>
      <c r="C5821" s="157" t="s">
        <v>12135</v>
      </c>
      <c r="D5821" s="157" t="s">
        <v>12091</v>
      </c>
      <c r="E5821" s="157" t="s">
        <v>656</v>
      </c>
    </row>
    <row r="5822" spans="1:5" x14ac:dyDescent="0.2">
      <c r="A5822" s="157" t="s">
        <v>610</v>
      </c>
      <c r="B5822" s="159" t="s">
        <v>12136</v>
      </c>
      <c r="C5822" s="157" t="s">
        <v>12137</v>
      </c>
      <c r="D5822" s="157" t="s">
        <v>12091</v>
      </c>
      <c r="E5822" s="157" t="s">
        <v>656</v>
      </c>
    </row>
    <row r="5823" spans="1:5" x14ac:dyDescent="0.2">
      <c r="A5823" s="157" t="s">
        <v>610</v>
      </c>
      <c r="B5823" s="159" t="s">
        <v>12138</v>
      </c>
      <c r="C5823" s="157" t="s">
        <v>12139</v>
      </c>
      <c r="D5823" s="157" t="s">
        <v>12091</v>
      </c>
      <c r="E5823" s="157" t="s">
        <v>613</v>
      </c>
    </row>
    <row r="5824" spans="1:5" x14ac:dyDescent="0.2">
      <c r="A5824" s="157" t="s">
        <v>610</v>
      </c>
      <c r="B5824" s="159" t="s">
        <v>12140</v>
      </c>
      <c r="C5824" s="157" t="s">
        <v>12141</v>
      </c>
      <c r="D5824" s="157" t="s">
        <v>12091</v>
      </c>
      <c r="E5824" s="157" t="s">
        <v>613</v>
      </c>
    </row>
    <row r="5825" spans="1:5" x14ac:dyDescent="0.2">
      <c r="A5825" s="157" t="s">
        <v>610</v>
      </c>
      <c r="B5825" s="159" t="s">
        <v>12142</v>
      </c>
      <c r="C5825" s="157" t="s">
        <v>12143</v>
      </c>
      <c r="D5825" s="157" t="s">
        <v>12091</v>
      </c>
      <c r="E5825" s="157" t="s">
        <v>656</v>
      </c>
    </row>
    <row r="5826" spans="1:5" x14ac:dyDescent="0.2">
      <c r="A5826" s="157" t="s">
        <v>610</v>
      </c>
      <c r="B5826" s="159" t="s">
        <v>12144</v>
      </c>
      <c r="C5826" s="157" t="s">
        <v>12145</v>
      </c>
      <c r="D5826" s="157" t="s">
        <v>12091</v>
      </c>
      <c r="E5826" s="157" t="s">
        <v>656</v>
      </c>
    </row>
    <row r="5827" spans="1:5" x14ac:dyDescent="0.2">
      <c r="A5827" s="157" t="s">
        <v>610</v>
      </c>
      <c r="B5827" s="159" t="s">
        <v>12146</v>
      </c>
      <c r="C5827" s="157" t="s">
        <v>12147</v>
      </c>
      <c r="D5827" s="157" t="s">
        <v>12091</v>
      </c>
      <c r="E5827" s="157" t="s">
        <v>656</v>
      </c>
    </row>
    <row r="5828" spans="1:5" x14ac:dyDescent="0.2">
      <c r="A5828" s="157" t="s">
        <v>610</v>
      </c>
      <c r="B5828" s="159" t="s">
        <v>12148</v>
      </c>
      <c r="C5828" s="157" t="s">
        <v>12149</v>
      </c>
      <c r="D5828" s="157" t="s">
        <v>12091</v>
      </c>
      <c r="E5828" s="157" t="s">
        <v>656</v>
      </c>
    </row>
    <row r="5829" spans="1:5" x14ac:dyDescent="0.2">
      <c r="A5829" s="157" t="s">
        <v>610</v>
      </c>
      <c r="B5829" s="159" t="s">
        <v>12150</v>
      </c>
      <c r="C5829" s="157" t="s">
        <v>12151</v>
      </c>
      <c r="D5829" s="157" t="s">
        <v>12091</v>
      </c>
      <c r="E5829" s="157" t="s">
        <v>656</v>
      </c>
    </row>
    <row r="5830" spans="1:5" x14ac:dyDescent="0.2">
      <c r="A5830" s="157" t="s">
        <v>610</v>
      </c>
      <c r="B5830" s="159" t="s">
        <v>12152</v>
      </c>
      <c r="C5830" s="157" t="s">
        <v>12153</v>
      </c>
      <c r="D5830" s="157" t="s">
        <v>12091</v>
      </c>
      <c r="E5830" s="157" t="s">
        <v>613</v>
      </c>
    </row>
    <row r="5831" spans="1:5" x14ac:dyDescent="0.2">
      <c r="A5831" s="157" t="s">
        <v>610</v>
      </c>
      <c r="B5831" s="159" t="s">
        <v>12154</v>
      </c>
      <c r="C5831" s="157" t="s">
        <v>12155</v>
      </c>
      <c r="D5831" s="157" t="s">
        <v>12091</v>
      </c>
      <c r="E5831" s="157" t="s">
        <v>656</v>
      </c>
    </row>
    <row r="5832" spans="1:5" x14ac:dyDescent="0.2">
      <c r="A5832" s="157" t="s">
        <v>610</v>
      </c>
      <c r="B5832" s="159" t="s">
        <v>12156</v>
      </c>
      <c r="C5832" s="157" t="s">
        <v>12157</v>
      </c>
      <c r="D5832" s="157" t="s">
        <v>12091</v>
      </c>
      <c r="E5832" s="157" t="s">
        <v>656</v>
      </c>
    </row>
    <row r="5833" spans="1:5" x14ac:dyDescent="0.2">
      <c r="A5833" s="157" t="s">
        <v>610</v>
      </c>
      <c r="B5833" s="159" t="s">
        <v>12158</v>
      </c>
      <c r="C5833" s="157" t="s">
        <v>12159</v>
      </c>
      <c r="D5833" s="157" t="s">
        <v>12091</v>
      </c>
      <c r="E5833" s="157" t="s">
        <v>656</v>
      </c>
    </row>
    <row r="5834" spans="1:5" x14ac:dyDescent="0.2">
      <c r="A5834" s="157" t="s">
        <v>610</v>
      </c>
      <c r="B5834" s="159" t="s">
        <v>12160</v>
      </c>
      <c r="C5834" s="157" t="s">
        <v>12161</v>
      </c>
      <c r="D5834" s="157" t="s">
        <v>12091</v>
      </c>
      <c r="E5834" s="157" t="s">
        <v>656</v>
      </c>
    </row>
    <row r="5835" spans="1:5" x14ac:dyDescent="0.2">
      <c r="A5835" s="157" t="s">
        <v>610</v>
      </c>
      <c r="B5835" s="159" t="s">
        <v>12162</v>
      </c>
      <c r="C5835" s="157" t="s">
        <v>12163</v>
      </c>
      <c r="D5835" s="157" t="s">
        <v>12091</v>
      </c>
      <c r="E5835" s="157" t="s">
        <v>656</v>
      </c>
    </row>
    <row r="5836" spans="1:5" x14ac:dyDescent="0.2">
      <c r="A5836" s="157" t="s">
        <v>610</v>
      </c>
      <c r="B5836" s="159" t="s">
        <v>12164</v>
      </c>
      <c r="C5836" s="157" t="s">
        <v>12165</v>
      </c>
      <c r="D5836" s="157" t="s">
        <v>12091</v>
      </c>
      <c r="E5836" s="157" t="s">
        <v>656</v>
      </c>
    </row>
    <row r="5837" spans="1:5" x14ac:dyDescent="0.2">
      <c r="A5837" s="157" t="s">
        <v>610</v>
      </c>
      <c r="B5837" s="159" t="s">
        <v>12166</v>
      </c>
      <c r="C5837" s="157" t="s">
        <v>12167</v>
      </c>
      <c r="D5837" s="157" t="s">
        <v>12091</v>
      </c>
      <c r="E5837" s="157" t="s">
        <v>656</v>
      </c>
    </row>
    <row r="5838" spans="1:5" x14ac:dyDescent="0.2">
      <c r="A5838" s="157" t="s">
        <v>610</v>
      </c>
      <c r="B5838" s="159" t="s">
        <v>12168</v>
      </c>
      <c r="C5838" s="157" t="s">
        <v>12169</v>
      </c>
      <c r="D5838" s="157" t="s">
        <v>12091</v>
      </c>
      <c r="E5838" s="157" t="s">
        <v>656</v>
      </c>
    </row>
    <row r="5839" spans="1:5" x14ac:dyDescent="0.2">
      <c r="A5839" s="157" t="s">
        <v>610</v>
      </c>
      <c r="B5839" s="159" t="s">
        <v>12170</v>
      </c>
      <c r="C5839" s="157" t="s">
        <v>12171</v>
      </c>
      <c r="D5839" s="157" t="s">
        <v>12091</v>
      </c>
      <c r="E5839" s="157" t="s">
        <v>656</v>
      </c>
    </row>
    <row r="5840" spans="1:5" x14ac:dyDescent="0.2">
      <c r="A5840" s="157" t="s">
        <v>610</v>
      </c>
      <c r="B5840" s="159" t="s">
        <v>12172</v>
      </c>
      <c r="C5840" s="157" t="s">
        <v>12173</v>
      </c>
      <c r="D5840" s="157" t="s">
        <v>12091</v>
      </c>
      <c r="E5840" s="157" t="s">
        <v>656</v>
      </c>
    </row>
    <row r="5841" spans="1:5" x14ac:dyDescent="0.2">
      <c r="A5841" s="157" t="s">
        <v>610</v>
      </c>
      <c r="B5841" s="159" t="s">
        <v>12174</v>
      </c>
      <c r="C5841" s="157" t="s">
        <v>12175</v>
      </c>
      <c r="D5841" s="157" t="s">
        <v>12091</v>
      </c>
      <c r="E5841" s="157" t="s">
        <v>656</v>
      </c>
    </row>
    <row r="5842" spans="1:5" x14ac:dyDescent="0.2">
      <c r="A5842" s="157" t="s">
        <v>610</v>
      </c>
      <c r="B5842" s="159" t="s">
        <v>12176</v>
      </c>
      <c r="C5842" s="157" t="s">
        <v>12177</v>
      </c>
      <c r="D5842" s="157" t="s">
        <v>12091</v>
      </c>
      <c r="E5842" s="157" t="s">
        <v>656</v>
      </c>
    </row>
    <row r="5843" spans="1:5" x14ac:dyDescent="0.2">
      <c r="A5843" s="157" t="s">
        <v>610</v>
      </c>
      <c r="B5843" s="159" t="s">
        <v>12178</v>
      </c>
      <c r="C5843" s="157" t="s">
        <v>12179</v>
      </c>
      <c r="D5843" s="157" t="s">
        <v>12091</v>
      </c>
      <c r="E5843" s="157" t="s">
        <v>656</v>
      </c>
    </row>
    <row r="5844" spans="1:5" x14ac:dyDescent="0.2">
      <c r="A5844" s="157" t="s">
        <v>610</v>
      </c>
      <c r="B5844" s="159" t="s">
        <v>12180</v>
      </c>
      <c r="C5844" s="157" t="s">
        <v>12181</v>
      </c>
      <c r="D5844" s="157" t="s">
        <v>12091</v>
      </c>
      <c r="E5844" s="157" t="s">
        <v>656</v>
      </c>
    </row>
    <row r="5845" spans="1:5" x14ac:dyDescent="0.2">
      <c r="A5845" s="157" t="s">
        <v>610</v>
      </c>
      <c r="B5845" s="159" t="s">
        <v>12182</v>
      </c>
      <c r="C5845" s="157" t="s">
        <v>12183</v>
      </c>
      <c r="D5845" s="157" t="s">
        <v>12091</v>
      </c>
      <c r="E5845" s="157" t="s">
        <v>656</v>
      </c>
    </row>
    <row r="5846" spans="1:5" x14ac:dyDescent="0.2">
      <c r="A5846" s="157" t="s">
        <v>610</v>
      </c>
      <c r="B5846" s="159" t="s">
        <v>12184</v>
      </c>
      <c r="C5846" s="157" t="s">
        <v>12185</v>
      </c>
      <c r="D5846" s="157" t="s">
        <v>12091</v>
      </c>
      <c r="E5846" s="157" t="s">
        <v>656</v>
      </c>
    </row>
    <row r="5847" spans="1:5" x14ac:dyDescent="0.2">
      <c r="A5847" s="157" t="s">
        <v>610</v>
      </c>
      <c r="B5847" s="159" t="s">
        <v>12186</v>
      </c>
      <c r="C5847" s="157" t="s">
        <v>12187</v>
      </c>
      <c r="D5847" s="157" t="s">
        <v>12091</v>
      </c>
      <c r="E5847" s="157" t="s">
        <v>656</v>
      </c>
    </row>
    <row r="5848" spans="1:5" x14ac:dyDescent="0.2">
      <c r="A5848" s="157" t="s">
        <v>610</v>
      </c>
      <c r="B5848" s="159" t="s">
        <v>12188</v>
      </c>
      <c r="C5848" s="157" t="s">
        <v>12189</v>
      </c>
      <c r="D5848" s="157" t="s">
        <v>12091</v>
      </c>
      <c r="E5848" s="157" t="s">
        <v>656</v>
      </c>
    </row>
    <row r="5849" spans="1:5" x14ac:dyDescent="0.2">
      <c r="A5849" s="157" t="s">
        <v>610</v>
      </c>
      <c r="B5849" s="159" t="s">
        <v>12190</v>
      </c>
      <c r="C5849" s="157" t="s">
        <v>12191</v>
      </c>
      <c r="D5849" s="157" t="s">
        <v>12091</v>
      </c>
      <c r="E5849" s="157" t="s">
        <v>656</v>
      </c>
    </row>
    <row r="5850" spans="1:5" x14ac:dyDescent="0.2">
      <c r="A5850" s="157" t="s">
        <v>610</v>
      </c>
      <c r="B5850" s="159" t="s">
        <v>12192</v>
      </c>
      <c r="C5850" s="157" t="s">
        <v>12193</v>
      </c>
      <c r="D5850" s="157" t="s">
        <v>12091</v>
      </c>
      <c r="E5850" s="157" t="s">
        <v>656</v>
      </c>
    </row>
    <row r="5851" spans="1:5" x14ac:dyDescent="0.2">
      <c r="A5851" s="157" t="s">
        <v>610</v>
      </c>
      <c r="B5851" s="159" t="s">
        <v>12194</v>
      </c>
      <c r="C5851" s="157" t="s">
        <v>12195</v>
      </c>
      <c r="D5851" s="157" t="s">
        <v>12091</v>
      </c>
      <c r="E5851" s="157" t="s">
        <v>656</v>
      </c>
    </row>
    <row r="5852" spans="1:5" x14ac:dyDescent="0.2">
      <c r="A5852" s="157" t="s">
        <v>610</v>
      </c>
      <c r="B5852" s="159" t="s">
        <v>12196</v>
      </c>
      <c r="C5852" s="157" t="s">
        <v>12197</v>
      </c>
      <c r="D5852" s="157" t="s">
        <v>12091</v>
      </c>
      <c r="E5852" s="157" t="s">
        <v>656</v>
      </c>
    </row>
    <row r="5853" spans="1:5" x14ac:dyDescent="0.2">
      <c r="A5853" s="157" t="s">
        <v>610</v>
      </c>
      <c r="B5853" s="159" t="s">
        <v>12198</v>
      </c>
      <c r="C5853" s="157" t="s">
        <v>12199</v>
      </c>
      <c r="D5853" s="157" t="s">
        <v>12091</v>
      </c>
      <c r="E5853" s="157" t="s">
        <v>613</v>
      </c>
    </row>
    <row r="5854" spans="1:5" x14ac:dyDescent="0.2">
      <c r="A5854" s="157" t="s">
        <v>610</v>
      </c>
      <c r="B5854" s="159" t="s">
        <v>12200</v>
      </c>
      <c r="C5854" s="157" t="s">
        <v>12201</v>
      </c>
      <c r="D5854" s="157" t="s">
        <v>12091</v>
      </c>
      <c r="E5854" s="157" t="s">
        <v>656</v>
      </c>
    </row>
    <row r="5855" spans="1:5" x14ac:dyDescent="0.2">
      <c r="A5855" s="157" t="s">
        <v>610</v>
      </c>
      <c r="B5855" s="159" t="s">
        <v>12202</v>
      </c>
      <c r="C5855" s="157" t="s">
        <v>12203</v>
      </c>
      <c r="D5855" s="157" t="s">
        <v>12091</v>
      </c>
      <c r="E5855" s="157" t="s">
        <v>613</v>
      </c>
    </row>
    <row r="5856" spans="1:5" x14ac:dyDescent="0.2">
      <c r="A5856" s="157" t="s">
        <v>610</v>
      </c>
      <c r="B5856" s="159" t="s">
        <v>12204</v>
      </c>
      <c r="C5856" s="157" t="s">
        <v>12205</v>
      </c>
      <c r="D5856" s="157" t="s">
        <v>12091</v>
      </c>
      <c r="E5856" s="157" t="s">
        <v>613</v>
      </c>
    </row>
    <row r="5857" spans="1:5" x14ac:dyDescent="0.2">
      <c r="A5857" s="157" t="s">
        <v>610</v>
      </c>
      <c r="B5857" s="159" t="s">
        <v>12206</v>
      </c>
      <c r="C5857" s="157" t="s">
        <v>12207</v>
      </c>
      <c r="D5857" s="157" t="s">
        <v>12091</v>
      </c>
      <c r="E5857" s="157" t="s">
        <v>656</v>
      </c>
    </row>
    <row r="5858" spans="1:5" x14ac:dyDescent="0.2">
      <c r="A5858" s="157" t="s">
        <v>610</v>
      </c>
      <c r="B5858" s="159" t="s">
        <v>12208</v>
      </c>
      <c r="C5858" s="157" t="s">
        <v>12209</v>
      </c>
      <c r="D5858" s="157" t="s">
        <v>12091</v>
      </c>
      <c r="E5858" s="157" t="s">
        <v>656</v>
      </c>
    </row>
    <row r="5859" spans="1:5" x14ac:dyDescent="0.2">
      <c r="A5859" s="157" t="s">
        <v>610</v>
      </c>
      <c r="B5859" s="159" t="s">
        <v>12210</v>
      </c>
      <c r="C5859" s="157" t="s">
        <v>12211</v>
      </c>
      <c r="D5859" s="157" t="s">
        <v>12091</v>
      </c>
      <c r="E5859" s="157" t="s">
        <v>656</v>
      </c>
    </row>
    <row r="5860" spans="1:5" x14ac:dyDescent="0.2">
      <c r="A5860" s="157" t="s">
        <v>610</v>
      </c>
      <c r="B5860" s="159" t="s">
        <v>12212</v>
      </c>
      <c r="C5860" s="157" t="s">
        <v>12213</v>
      </c>
      <c r="D5860" s="157" t="s">
        <v>12091</v>
      </c>
      <c r="E5860" s="157" t="s">
        <v>656</v>
      </c>
    </row>
    <row r="5861" spans="1:5" x14ac:dyDescent="0.2">
      <c r="A5861" s="157" t="s">
        <v>610</v>
      </c>
      <c r="B5861" s="159" t="s">
        <v>12214</v>
      </c>
      <c r="C5861" s="157" t="s">
        <v>12215</v>
      </c>
      <c r="D5861" s="157" t="s">
        <v>12091</v>
      </c>
      <c r="E5861" s="157" t="s">
        <v>656</v>
      </c>
    </row>
    <row r="5862" spans="1:5" x14ac:dyDescent="0.2">
      <c r="A5862" s="157" t="s">
        <v>610</v>
      </c>
      <c r="B5862" s="159" t="s">
        <v>12216</v>
      </c>
      <c r="C5862" s="157" t="s">
        <v>12217</v>
      </c>
      <c r="D5862" s="157" t="s">
        <v>12091</v>
      </c>
      <c r="E5862" s="157" t="s">
        <v>656</v>
      </c>
    </row>
    <row r="5863" spans="1:5" x14ac:dyDescent="0.2">
      <c r="A5863" s="157" t="s">
        <v>610</v>
      </c>
      <c r="B5863" s="159" t="s">
        <v>12218</v>
      </c>
      <c r="C5863" s="157" t="s">
        <v>685</v>
      </c>
      <c r="D5863" s="157" t="s">
        <v>12219</v>
      </c>
      <c r="E5863" s="157" t="s">
        <v>656</v>
      </c>
    </row>
    <row r="5864" spans="1:5" x14ac:dyDescent="0.2">
      <c r="A5864" s="157" t="s">
        <v>610</v>
      </c>
      <c r="B5864" s="159" t="s">
        <v>12220</v>
      </c>
      <c r="C5864" s="157" t="s">
        <v>1801</v>
      </c>
      <c r="D5864" s="157" t="s">
        <v>12221</v>
      </c>
      <c r="E5864" s="157" t="s">
        <v>656</v>
      </c>
    </row>
    <row r="5865" spans="1:5" x14ac:dyDescent="0.2">
      <c r="A5865" s="157" t="s">
        <v>610</v>
      </c>
      <c r="B5865" s="159" t="s">
        <v>12222</v>
      </c>
      <c r="C5865" s="157" t="s">
        <v>12223</v>
      </c>
      <c r="D5865" s="157" t="s">
        <v>12221</v>
      </c>
      <c r="E5865" s="157" t="s">
        <v>613</v>
      </c>
    </row>
    <row r="5866" spans="1:5" x14ac:dyDescent="0.2">
      <c r="A5866" s="157" t="s">
        <v>610</v>
      </c>
      <c r="B5866" s="159" t="s">
        <v>12224</v>
      </c>
      <c r="C5866" s="157" t="s">
        <v>680</v>
      </c>
      <c r="D5866" s="157" t="s">
        <v>12221</v>
      </c>
      <c r="E5866" s="157" t="s">
        <v>656</v>
      </c>
    </row>
    <row r="5867" spans="1:5" x14ac:dyDescent="0.2">
      <c r="A5867" s="157" t="s">
        <v>610</v>
      </c>
      <c r="B5867" s="159" t="s">
        <v>12225</v>
      </c>
      <c r="C5867" s="157" t="s">
        <v>683</v>
      </c>
      <c r="D5867" s="157" t="s">
        <v>12221</v>
      </c>
      <c r="E5867" s="157" t="s">
        <v>656</v>
      </c>
    </row>
    <row r="5868" spans="1:5" x14ac:dyDescent="0.2">
      <c r="A5868" s="157" t="s">
        <v>610</v>
      </c>
      <c r="B5868" s="159" t="s">
        <v>12226</v>
      </c>
      <c r="C5868" s="157" t="s">
        <v>12227</v>
      </c>
      <c r="D5868" s="157" t="s">
        <v>12228</v>
      </c>
      <c r="E5868" s="157" t="s">
        <v>666</v>
      </c>
    </row>
    <row r="5869" spans="1:5" x14ac:dyDescent="0.2">
      <c r="A5869" s="157" t="s">
        <v>610</v>
      </c>
      <c r="B5869" s="159" t="s">
        <v>12229</v>
      </c>
      <c r="C5869" s="157" t="s">
        <v>12230</v>
      </c>
      <c r="D5869" s="157" t="s">
        <v>12231</v>
      </c>
      <c r="E5869" s="157" t="s">
        <v>656</v>
      </c>
    </row>
    <row r="5870" spans="1:5" x14ac:dyDescent="0.2">
      <c r="A5870" s="157" t="s">
        <v>610</v>
      </c>
      <c r="B5870" s="159" t="s">
        <v>12232</v>
      </c>
      <c r="C5870" s="157" t="s">
        <v>12233</v>
      </c>
      <c r="D5870" s="157" t="s">
        <v>12231</v>
      </c>
      <c r="E5870" s="157" t="s">
        <v>613</v>
      </c>
    </row>
    <row r="5871" spans="1:5" x14ac:dyDescent="0.2">
      <c r="A5871" s="157" t="s">
        <v>610</v>
      </c>
      <c r="B5871" s="159" t="s">
        <v>12234</v>
      </c>
      <c r="C5871" s="157" t="s">
        <v>12235</v>
      </c>
      <c r="D5871" s="157" t="s">
        <v>12231</v>
      </c>
      <c r="E5871" s="157" t="s">
        <v>656</v>
      </c>
    </row>
    <row r="5872" spans="1:5" x14ac:dyDescent="0.2">
      <c r="A5872" s="157" t="s">
        <v>610</v>
      </c>
      <c r="B5872" s="159" t="s">
        <v>12236</v>
      </c>
      <c r="C5872" s="157" t="s">
        <v>12237</v>
      </c>
      <c r="D5872" s="157" t="s">
        <v>12231</v>
      </c>
      <c r="E5872" s="157" t="s">
        <v>656</v>
      </c>
    </row>
    <row r="5873" spans="1:5" x14ac:dyDescent="0.2">
      <c r="A5873" s="157" t="s">
        <v>610</v>
      </c>
      <c r="B5873" s="159" t="s">
        <v>12238</v>
      </c>
      <c r="C5873" s="157" t="s">
        <v>12239</v>
      </c>
      <c r="D5873" s="157" t="s">
        <v>12231</v>
      </c>
      <c r="E5873" s="157" t="s">
        <v>656</v>
      </c>
    </row>
    <row r="5874" spans="1:5" x14ac:dyDescent="0.2">
      <c r="A5874" s="157" t="s">
        <v>610</v>
      </c>
      <c r="B5874" s="159" t="s">
        <v>12240</v>
      </c>
      <c r="C5874" s="157" t="s">
        <v>12241</v>
      </c>
      <c r="D5874" s="157" t="s">
        <v>12231</v>
      </c>
      <c r="E5874" s="157" t="s">
        <v>656</v>
      </c>
    </row>
    <row r="5875" spans="1:5" x14ac:dyDescent="0.2">
      <c r="A5875" s="157" t="s">
        <v>610</v>
      </c>
      <c r="B5875" s="159" t="s">
        <v>12242</v>
      </c>
      <c r="C5875" s="157" t="s">
        <v>12243</v>
      </c>
      <c r="D5875" s="157" t="s">
        <v>12231</v>
      </c>
      <c r="E5875" s="157" t="s">
        <v>656</v>
      </c>
    </row>
    <row r="5876" spans="1:5" x14ac:dyDescent="0.2">
      <c r="A5876" s="157" t="s">
        <v>610</v>
      </c>
      <c r="B5876" s="159" t="s">
        <v>12244</v>
      </c>
      <c r="C5876" s="157" t="s">
        <v>12245</v>
      </c>
      <c r="D5876" s="157" t="s">
        <v>12231</v>
      </c>
      <c r="E5876" s="157" t="s">
        <v>656</v>
      </c>
    </row>
    <row r="5877" spans="1:5" x14ac:dyDescent="0.2">
      <c r="A5877" s="157" t="s">
        <v>610</v>
      </c>
      <c r="B5877" s="159" t="s">
        <v>12246</v>
      </c>
      <c r="C5877" s="157" t="s">
        <v>12247</v>
      </c>
      <c r="D5877" s="157" t="s">
        <v>12231</v>
      </c>
      <c r="E5877" s="157" t="s">
        <v>656</v>
      </c>
    </row>
    <row r="5878" spans="1:5" x14ac:dyDescent="0.2">
      <c r="A5878" s="157" t="s">
        <v>610</v>
      </c>
      <c r="B5878" s="159" t="s">
        <v>12248</v>
      </c>
      <c r="C5878" s="157" t="s">
        <v>12249</v>
      </c>
      <c r="D5878" s="157" t="s">
        <v>12231</v>
      </c>
      <c r="E5878" s="157" t="s">
        <v>613</v>
      </c>
    </row>
    <row r="5879" spans="1:5" x14ac:dyDescent="0.2">
      <c r="A5879" s="157" t="s">
        <v>610</v>
      </c>
      <c r="B5879" s="159" t="s">
        <v>12250</v>
      </c>
      <c r="C5879" s="157" t="s">
        <v>12251</v>
      </c>
      <c r="D5879" s="157" t="s">
        <v>12231</v>
      </c>
      <c r="E5879" s="157" t="s">
        <v>656</v>
      </c>
    </row>
    <row r="5880" spans="1:5" x14ac:dyDescent="0.2">
      <c r="A5880" s="157" t="s">
        <v>610</v>
      </c>
      <c r="B5880" s="159" t="s">
        <v>12252</v>
      </c>
      <c r="C5880" s="157" t="s">
        <v>12253</v>
      </c>
      <c r="D5880" s="157" t="s">
        <v>12254</v>
      </c>
      <c r="E5880" s="157" t="s">
        <v>656</v>
      </c>
    </row>
    <row r="5881" spans="1:5" x14ac:dyDescent="0.2">
      <c r="A5881" s="157" t="s">
        <v>610</v>
      </c>
      <c r="B5881" s="159" t="s">
        <v>12255</v>
      </c>
      <c r="C5881" s="157" t="s">
        <v>12256</v>
      </c>
      <c r="D5881" s="157" t="s">
        <v>12257</v>
      </c>
      <c r="E5881" s="157" t="s">
        <v>656</v>
      </c>
    </row>
    <row r="5882" spans="1:5" x14ac:dyDescent="0.2">
      <c r="A5882" s="157" t="s">
        <v>610</v>
      </c>
      <c r="B5882" s="159" t="s">
        <v>12258</v>
      </c>
      <c r="C5882" s="157" t="s">
        <v>12259</v>
      </c>
      <c r="D5882" s="157" t="s">
        <v>12260</v>
      </c>
      <c r="E5882" s="157" t="s">
        <v>656</v>
      </c>
    </row>
    <row r="5883" spans="1:5" x14ac:dyDescent="0.2">
      <c r="A5883" s="157" t="s">
        <v>610</v>
      </c>
      <c r="B5883" s="159" t="s">
        <v>12261</v>
      </c>
      <c r="C5883" s="157" t="s">
        <v>3512</v>
      </c>
      <c r="D5883" s="157" t="s">
        <v>12260</v>
      </c>
      <c r="E5883" s="157" t="s">
        <v>656</v>
      </c>
    </row>
    <row r="5884" spans="1:5" x14ac:dyDescent="0.2">
      <c r="A5884" s="157" t="s">
        <v>610</v>
      </c>
      <c r="B5884" s="159" t="s">
        <v>12262</v>
      </c>
      <c r="C5884" s="157" t="s">
        <v>12263</v>
      </c>
      <c r="D5884" s="157" t="s">
        <v>12260</v>
      </c>
      <c r="E5884" s="157" t="s">
        <v>656</v>
      </c>
    </row>
    <row r="5885" spans="1:5" x14ac:dyDescent="0.2">
      <c r="A5885" s="157" t="s">
        <v>610</v>
      </c>
      <c r="B5885" s="159" t="s">
        <v>12264</v>
      </c>
      <c r="C5885" s="157" t="s">
        <v>12265</v>
      </c>
      <c r="D5885" s="157" t="s">
        <v>12260</v>
      </c>
      <c r="E5885" s="157" t="s">
        <v>656</v>
      </c>
    </row>
    <row r="5886" spans="1:5" x14ac:dyDescent="0.2">
      <c r="A5886" s="157" t="s">
        <v>610</v>
      </c>
      <c r="B5886" s="159" t="s">
        <v>12266</v>
      </c>
      <c r="C5886" s="157" t="s">
        <v>12267</v>
      </c>
      <c r="D5886" s="157" t="s">
        <v>12260</v>
      </c>
      <c r="E5886" s="157" t="s">
        <v>656</v>
      </c>
    </row>
    <row r="5887" spans="1:5" x14ac:dyDescent="0.2">
      <c r="A5887" s="157" t="s">
        <v>610</v>
      </c>
      <c r="B5887" s="159" t="s">
        <v>12268</v>
      </c>
      <c r="C5887" s="157" t="s">
        <v>12269</v>
      </c>
      <c r="D5887" s="157" t="s">
        <v>12260</v>
      </c>
      <c r="E5887" s="157" t="s">
        <v>656</v>
      </c>
    </row>
    <row r="5888" spans="1:5" x14ac:dyDescent="0.2">
      <c r="A5888" s="157" t="s">
        <v>610</v>
      </c>
      <c r="B5888" s="159" t="s">
        <v>12270</v>
      </c>
      <c r="C5888" s="157" t="s">
        <v>12271</v>
      </c>
      <c r="D5888" s="157" t="s">
        <v>12260</v>
      </c>
      <c r="E5888" s="157" t="s">
        <v>656</v>
      </c>
    </row>
    <row r="5889" spans="1:5" x14ac:dyDescent="0.2">
      <c r="A5889" s="157" t="s">
        <v>610</v>
      </c>
      <c r="B5889" s="159" t="s">
        <v>12272</v>
      </c>
      <c r="C5889" s="157" t="s">
        <v>12273</v>
      </c>
      <c r="D5889" s="157" t="s">
        <v>12260</v>
      </c>
      <c r="E5889" s="157" t="s">
        <v>656</v>
      </c>
    </row>
    <row r="5890" spans="1:5" x14ac:dyDescent="0.2">
      <c r="A5890" s="157" t="s">
        <v>610</v>
      </c>
      <c r="B5890" s="159" t="s">
        <v>12274</v>
      </c>
      <c r="C5890" s="157" t="s">
        <v>12275</v>
      </c>
      <c r="D5890" s="157" t="s">
        <v>12260</v>
      </c>
      <c r="E5890" s="157" t="s">
        <v>656</v>
      </c>
    </row>
    <row r="5891" spans="1:5" x14ac:dyDescent="0.2">
      <c r="A5891" s="157" t="s">
        <v>610</v>
      </c>
      <c r="B5891" s="159" t="s">
        <v>12276</v>
      </c>
      <c r="C5891" s="157" t="s">
        <v>12277</v>
      </c>
      <c r="D5891" s="157" t="s">
        <v>12260</v>
      </c>
      <c r="E5891" s="157" t="s">
        <v>656</v>
      </c>
    </row>
    <row r="5892" spans="1:5" x14ac:dyDescent="0.2">
      <c r="A5892" s="157" t="s">
        <v>610</v>
      </c>
      <c r="B5892" s="159" t="s">
        <v>12278</v>
      </c>
      <c r="C5892" s="157" t="s">
        <v>12279</v>
      </c>
      <c r="D5892" s="157" t="s">
        <v>12260</v>
      </c>
      <c r="E5892" s="157" t="s">
        <v>656</v>
      </c>
    </row>
    <row r="5893" spans="1:5" x14ac:dyDescent="0.2">
      <c r="A5893" s="157" t="s">
        <v>610</v>
      </c>
      <c r="B5893" s="159" t="s">
        <v>12280</v>
      </c>
      <c r="C5893" s="157" t="s">
        <v>12281</v>
      </c>
      <c r="D5893" s="157" t="s">
        <v>12260</v>
      </c>
      <c r="E5893" s="157" t="s">
        <v>656</v>
      </c>
    </row>
    <row r="5894" spans="1:5" x14ac:dyDescent="0.2">
      <c r="A5894" s="157" t="s">
        <v>610</v>
      </c>
      <c r="B5894" s="159" t="s">
        <v>12282</v>
      </c>
      <c r="C5894" s="157" t="s">
        <v>12283</v>
      </c>
      <c r="D5894" s="157" t="s">
        <v>12260</v>
      </c>
      <c r="E5894" s="157" t="s">
        <v>656</v>
      </c>
    </row>
    <row r="5895" spans="1:5" x14ac:dyDescent="0.2">
      <c r="A5895" s="157" t="s">
        <v>610</v>
      </c>
      <c r="B5895" s="159" t="s">
        <v>12284</v>
      </c>
      <c r="C5895" s="157" t="s">
        <v>12285</v>
      </c>
      <c r="D5895" s="157" t="s">
        <v>12260</v>
      </c>
      <c r="E5895" s="157" t="s">
        <v>656</v>
      </c>
    </row>
    <row r="5896" spans="1:5" x14ac:dyDescent="0.2">
      <c r="A5896" s="157" t="s">
        <v>610</v>
      </c>
      <c r="B5896" s="159" t="s">
        <v>12286</v>
      </c>
      <c r="C5896" s="157" t="s">
        <v>12287</v>
      </c>
      <c r="D5896" s="157" t="s">
        <v>12260</v>
      </c>
      <c r="E5896" s="157" t="s">
        <v>656</v>
      </c>
    </row>
    <row r="5897" spans="1:5" x14ac:dyDescent="0.2">
      <c r="A5897" s="157" t="s">
        <v>610</v>
      </c>
      <c r="B5897" s="159" t="s">
        <v>12288</v>
      </c>
      <c r="C5897" s="157" t="s">
        <v>12289</v>
      </c>
      <c r="D5897" s="157" t="s">
        <v>12260</v>
      </c>
      <c r="E5897" s="157" t="s">
        <v>656</v>
      </c>
    </row>
    <row r="5898" spans="1:5" x14ac:dyDescent="0.2">
      <c r="A5898" s="157" t="s">
        <v>610</v>
      </c>
      <c r="B5898" s="159" t="s">
        <v>12290</v>
      </c>
      <c r="C5898" s="157" t="s">
        <v>12291</v>
      </c>
      <c r="D5898" s="157" t="s">
        <v>12260</v>
      </c>
      <c r="E5898" s="157" t="s">
        <v>656</v>
      </c>
    </row>
    <row r="5899" spans="1:5" x14ac:dyDescent="0.2">
      <c r="A5899" s="157" t="s">
        <v>610</v>
      </c>
      <c r="B5899" s="159" t="s">
        <v>12292</v>
      </c>
      <c r="C5899" s="157" t="s">
        <v>12293</v>
      </c>
      <c r="D5899" s="157" t="s">
        <v>12260</v>
      </c>
      <c r="E5899" s="157" t="s">
        <v>656</v>
      </c>
    </row>
    <row r="5900" spans="1:5" x14ac:dyDescent="0.2">
      <c r="A5900" s="157" t="s">
        <v>610</v>
      </c>
      <c r="B5900" s="159" t="s">
        <v>12294</v>
      </c>
      <c r="C5900" s="157" t="s">
        <v>12295</v>
      </c>
      <c r="D5900" s="157" t="s">
        <v>12260</v>
      </c>
      <c r="E5900" s="157" t="s">
        <v>656</v>
      </c>
    </row>
    <row r="5901" spans="1:5" x14ac:dyDescent="0.2">
      <c r="A5901" s="157" t="s">
        <v>610</v>
      </c>
      <c r="B5901" s="159" t="s">
        <v>12296</v>
      </c>
      <c r="C5901" s="157" t="s">
        <v>12297</v>
      </c>
      <c r="D5901" s="157" t="s">
        <v>12260</v>
      </c>
      <c r="E5901" s="157" t="s">
        <v>656</v>
      </c>
    </row>
    <row r="5902" spans="1:5" x14ac:dyDescent="0.2">
      <c r="A5902" s="157" t="s">
        <v>610</v>
      </c>
      <c r="B5902" s="159" t="s">
        <v>12298</v>
      </c>
      <c r="C5902" s="157" t="s">
        <v>12299</v>
      </c>
      <c r="D5902" s="157" t="s">
        <v>12260</v>
      </c>
      <c r="E5902" s="157" t="s">
        <v>656</v>
      </c>
    </row>
    <row r="5903" spans="1:5" x14ac:dyDescent="0.2">
      <c r="A5903" s="157" t="s">
        <v>610</v>
      </c>
      <c r="B5903" s="159" t="s">
        <v>12300</v>
      </c>
      <c r="C5903" s="157" t="s">
        <v>12301</v>
      </c>
      <c r="D5903" s="157" t="s">
        <v>12260</v>
      </c>
      <c r="E5903" s="157" t="s">
        <v>656</v>
      </c>
    </row>
    <row r="5904" spans="1:5" x14ac:dyDescent="0.2">
      <c r="A5904" s="157" t="s">
        <v>610</v>
      </c>
      <c r="B5904" s="159" t="s">
        <v>12302</v>
      </c>
      <c r="C5904" s="157" t="s">
        <v>12303</v>
      </c>
      <c r="D5904" s="157" t="s">
        <v>12260</v>
      </c>
      <c r="E5904" s="157" t="s">
        <v>656</v>
      </c>
    </row>
    <row r="5905" spans="1:5" x14ac:dyDescent="0.2">
      <c r="A5905" s="157" t="s">
        <v>610</v>
      </c>
      <c r="B5905" s="159" t="s">
        <v>12304</v>
      </c>
      <c r="C5905" s="157" t="s">
        <v>12305</v>
      </c>
      <c r="D5905" s="157" t="s">
        <v>12260</v>
      </c>
      <c r="E5905" s="157" t="s">
        <v>656</v>
      </c>
    </row>
    <row r="5906" spans="1:5" x14ac:dyDescent="0.2">
      <c r="A5906" s="157" t="s">
        <v>610</v>
      </c>
      <c r="B5906" s="159" t="s">
        <v>12306</v>
      </c>
      <c r="C5906" s="157" t="s">
        <v>12307</v>
      </c>
      <c r="D5906" s="157" t="s">
        <v>12260</v>
      </c>
      <c r="E5906" s="157" t="s">
        <v>656</v>
      </c>
    </row>
    <row r="5907" spans="1:5" x14ac:dyDescent="0.2">
      <c r="A5907" s="157" t="s">
        <v>610</v>
      </c>
      <c r="B5907" s="159" t="s">
        <v>12308</v>
      </c>
      <c r="C5907" s="157" t="s">
        <v>12309</v>
      </c>
      <c r="D5907" s="157" t="s">
        <v>12260</v>
      </c>
      <c r="E5907" s="157" t="s">
        <v>656</v>
      </c>
    </row>
    <row r="5908" spans="1:5" x14ac:dyDescent="0.2">
      <c r="A5908" s="157" t="s">
        <v>610</v>
      </c>
      <c r="B5908" s="159" t="s">
        <v>12310</v>
      </c>
      <c r="C5908" s="157" t="s">
        <v>12143</v>
      </c>
      <c r="D5908" s="157" t="s">
        <v>12260</v>
      </c>
      <c r="E5908" s="157" t="s">
        <v>656</v>
      </c>
    </row>
    <row r="5909" spans="1:5" x14ac:dyDescent="0.2">
      <c r="A5909" s="157" t="s">
        <v>610</v>
      </c>
      <c r="B5909" s="159" t="s">
        <v>12311</v>
      </c>
      <c r="C5909" s="157" t="s">
        <v>687</v>
      </c>
      <c r="D5909" s="157" t="s">
        <v>12312</v>
      </c>
      <c r="E5909" s="157" t="s">
        <v>656</v>
      </c>
    </row>
    <row r="5910" spans="1:5" x14ac:dyDescent="0.2">
      <c r="A5910" s="157" t="s">
        <v>610</v>
      </c>
      <c r="B5910" s="159" t="s">
        <v>12313</v>
      </c>
      <c r="C5910" s="157" t="s">
        <v>739</v>
      </c>
      <c r="D5910" s="157" t="s">
        <v>12312</v>
      </c>
      <c r="E5910" s="157" t="s">
        <v>656</v>
      </c>
    </row>
    <row r="5911" spans="1:5" x14ac:dyDescent="0.2">
      <c r="A5911" s="157" t="s">
        <v>610</v>
      </c>
      <c r="B5911" s="159" t="s">
        <v>12314</v>
      </c>
      <c r="C5911" s="157" t="s">
        <v>690</v>
      </c>
      <c r="D5911" s="157" t="s">
        <v>12315</v>
      </c>
      <c r="E5911" s="157" t="s">
        <v>656</v>
      </c>
    </row>
    <row r="5912" spans="1:5" x14ac:dyDescent="0.2">
      <c r="A5912" s="157" t="s">
        <v>610</v>
      </c>
      <c r="B5912" s="159" t="s">
        <v>12316</v>
      </c>
      <c r="C5912" s="157" t="s">
        <v>693</v>
      </c>
      <c r="D5912" s="157" t="s">
        <v>12315</v>
      </c>
      <c r="E5912" s="157" t="s">
        <v>656</v>
      </c>
    </row>
    <row r="5913" spans="1:5" x14ac:dyDescent="0.2">
      <c r="A5913" s="157" t="s">
        <v>610</v>
      </c>
      <c r="B5913" s="159" t="s">
        <v>12317</v>
      </c>
      <c r="C5913" s="157" t="s">
        <v>12318</v>
      </c>
      <c r="D5913" s="157" t="s">
        <v>12319</v>
      </c>
      <c r="E5913" s="157" t="s">
        <v>613</v>
      </c>
    </row>
    <row r="5914" spans="1:5" x14ac:dyDescent="0.2">
      <c r="A5914" s="157" t="s">
        <v>610</v>
      </c>
      <c r="B5914" s="159" t="s">
        <v>12320</v>
      </c>
      <c r="C5914" s="157" t="s">
        <v>12321</v>
      </c>
      <c r="D5914" s="157" t="s">
        <v>12319</v>
      </c>
      <c r="E5914" s="157" t="s">
        <v>656</v>
      </c>
    </row>
    <row r="5915" spans="1:5" x14ac:dyDescent="0.2">
      <c r="A5915" s="157" t="s">
        <v>610</v>
      </c>
      <c r="B5915" s="159" t="s">
        <v>12322</v>
      </c>
      <c r="C5915" s="157" t="s">
        <v>12323</v>
      </c>
      <c r="D5915" s="157" t="s">
        <v>12319</v>
      </c>
      <c r="E5915" s="157" t="s">
        <v>656</v>
      </c>
    </row>
    <row r="5916" spans="1:5" x14ac:dyDescent="0.2">
      <c r="A5916" s="157" t="s">
        <v>610</v>
      </c>
      <c r="B5916" s="159" t="s">
        <v>12324</v>
      </c>
      <c r="C5916" s="157" t="s">
        <v>12325</v>
      </c>
      <c r="D5916" s="157" t="s">
        <v>12319</v>
      </c>
      <c r="E5916" s="157" t="s">
        <v>656</v>
      </c>
    </row>
    <row r="5917" spans="1:5" x14ac:dyDescent="0.2">
      <c r="A5917" s="157" t="s">
        <v>610</v>
      </c>
      <c r="B5917" s="159" t="s">
        <v>12326</v>
      </c>
      <c r="C5917" s="157" t="s">
        <v>12327</v>
      </c>
      <c r="D5917" s="157" t="s">
        <v>12319</v>
      </c>
      <c r="E5917" s="157" t="s">
        <v>656</v>
      </c>
    </row>
    <row r="5918" spans="1:5" x14ac:dyDescent="0.2">
      <c r="A5918" s="157" t="s">
        <v>610</v>
      </c>
      <c r="B5918" s="159" t="s">
        <v>12328</v>
      </c>
      <c r="C5918" s="157" t="s">
        <v>12329</v>
      </c>
      <c r="D5918" s="157" t="s">
        <v>12330</v>
      </c>
      <c r="E5918" s="157" t="s">
        <v>656</v>
      </c>
    </row>
    <row r="5919" spans="1:5" x14ac:dyDescent="0.2">
      <c r="A5919" s="157" t="s">
        <v>610</v>
      </c>
      <c r="B5919" s="159" t="s">
        <v>12331</v>
      </c>
      <c r="C5919" s="157" t="s">
        <v>12332</v>
      </c>
      <c r="D5919" s="157" t="s">
        <v>12330</v>
      </c>
      <c r="E5919" s="157" t="s">
        <v>656</v>
      </c>
    </row>
    <row r="5920" spans="1:5" x14ac:dyDescent="0.2">
      <c r="A5920" s="157" t="s">
        <v>610</v>
      </c>
      <c r="B5920" s="159" t="s">
        <v>12333</v>
      </c>
      <c r="C5920" s="157" t="s">
        <v>12334</v>
      </c>
      <c r="D5920" s="157" t="s">
        <v>12330</v>
      </c>
      <c r="E5920" s="157" t="s">
        <v>656</v>
      </c>
    </row>
    <row r="5921" spans="1:5" x14ac:dyDescent="0.2">
      <c r="A5921" s="157" t="s">
        <v>610</v>
      </c>
      <c r="B5921" s="159" t="s">
        <v>12335</v>
      </c>
      <c r="C5921" s="157" t="s">
        <v>12336</v>
      </c>
      <c r="D5921" s="157" t="s">
        <v>12330</v>
      </c>
      <c r="E5921" s="157" t="s">
        <v>656</v>
      </c>
    </row>
    <row r="5922" spans="1:5" x14ac:dyDescent="0.2">
      <c r="A5922" s="157" t="s">
        <v>610</v>
      </c>
      <c r="B5922" s="159" t="s">
        <v>12337</v>
      </c>
      <c r="C5922" s="157" t="s">
        <v>12338</v>
      </c>
      <c r="D5922" s="157" t="s">
        <v>12330</v>
      </c>
      <c r="E5922" s="157" t="s">
        <v>656</v>
      </c>
    </row>
    <row r="5923" spans="1:5" x14ac:dyDescent="0.2">
      <c r="A5923" s="157" t="s">
        <v>610</v>
      </c>
      <c r="B5923" s="159" t="s">
        <v>12339</v>
      </c>
      <c r="C5923" s="157" t="s">
        <v>12340</v>
      </c>
      <c r="D5923" s="157" t="s">
        <v>12330</v>
      </c>
      <c r="E5923" s="157" t="s">
        <v>656</v>
      </c>
    </row>
    <row r="5924" spans="1:5" x14ac:dyDescent="0.2">
      <c r="A5924" s="157" t="s">
        <v>610</v>
      </c>
      <c r="B5924" s="159" t="s">
        <v>12341</v>
      </c>
      <c r="C5924" s="157" t="s">
        <v>12342</v>
      </c>
      <c r="D5924" s="157" t="s">
        <v>12330</v>
      </c>
      <c r="E5924" s="157" t="s">
        <v>656</v>
      </c>
    </row>
    <row r="5925" spans="1:5" x14ac:dyDescent="0.2">
      <c r="A5925" s="157" t="s">
        <v>610</v>
      </c>
      <c r="B5925" s="159" t="s">
        <v>12343</v>
      </c>
      <c r="C5925" s="157" t="s">
        <v>12344</v>
      </c>
      <c r="D5925" s="157" t="s">
        <v>12330</v>
      </c>
      <c r="E5925" s="157" t="s">
        <v>656</v>
      </c>
    </row>
    <row r="5926" spans="1:5" x14ac:dyDescent="0.2">
      <c r="A5926" s="157" t="s">
        <v>610</v>
      </c>
      <c r="B5926" s="159" t="s">
        <v>12345</v>
      </c>
      <c r="C5926" s="157" t="s">
        <v>12346</v>
      </c>
      <c r="D5926" s="157" t="s">
        <v>12330</v>
      </c>
      <c r="E5926" s="157" t="s">
        <v>656</v>
      </c>
    </row>
    <row r="5927" spans="1:5" x14ac:dyDescent="0.2">
      <c r="A5927" s="157" t="s">
        <v>610</v>
      </c>
      <c r="B5927" s="159" t="s">
        <v>12347</v>
      </c>
      <c r="C5927" s="157" t="s">
        <v>12348</v>
      </c>
      <c r="D5927" s="157" t="s">
        <v>12330</v>
      </c>
      <c r="E5927" s="157" t="s">
        <v>656</v>
      </c>
    </row>
    <row r="5928" spans="1:5" x14ac:dyDescent="0.2">
      <c r="A5928" s="157" t="s">
        <v>610</v>
      </c>
      <c r="B5928" s="159" t="s">
        <v>12349</v>
      </c>
      <c r="C5928" s="157" t="s">
        <v>12350</v>
      </c>
      <c r="D5928" s="157" t="s">
        <v>12330</v>
      </c>
      <c r="E5928" s="157" t="s">
        <v>656</v>
      </c>
    </row>
    <row r="5929" spans="1:5" x14ac:dyDescent="0.2">
      <c r="A5929" s="157" t="s">
        <v>610</v>
      </c>
      <c r="B5929" s="159" t="s">
        <v>12351</v>
      </c>
      <c r="C5929" s="157" t="s">
        <v>12352</v>
      </c>
      <c r="D5929" s="157" t="s">
        <v>12330</v>
      </c>
      <c r="E5929" s="157" t="s">
        <v>656</v>
      </c>
    </row>
    <row r="5930" spans="1:5" x14ac:dyDescent="0.2">
      <c r="A5930" s="157" t="s">
        <v>610</v>
      </c>
      <c r="B5930" s="159" t="s">
        <v>12353</v>
      </c>
      <c r="C5930" s="157" t="s">
        <v>12354</v>
      </c>
      <c r="D5930" s="157" t="s">
        <v>12330</v>
      </c>
      <c r="E5930" s="157" t="s">
        <v>613</v>
      </c>
    </row>
    <row r="5931" spans="1:5" x14ac:dyDescent="0.2">
      <c r="A5931" s="157" t="s">
        <v>610</v>
      </c>
      <c r="B5931" s="159" t="s">
        <v>12355</v>
      </c>
      <c r="C5931" s="157" t="s">
        <v>12356</v>
      </c>
      <c r="D5931" s="157" t="s">
        <v>12330</v>
      </c>
      <c r="E5931" s="157" t="s">
        <v>656</v>
      </c>
    </row>
    <row r="5932" spans="1:5" x14ac:dyDescent="0.2">
      <c r="A5932" s="157" t="s">
        <v>610</v>
      </c>
      <c r="B5932" s="159" t="s">
        <v>12357</v>
      </c>
      <c r="C5932" s="157" t="s">
        <v>12358</v>
      </c>
      <c r="D5932" s="157" t="s">
        <v>12330</v>
      </c>
      <c r="E5932" s="157" t="s">
        <v>666</v>
      </c>
    </row>
    <row r="5933" spans="1:5" x14ac:dyDescent="0.2">
      <c r="A5933" s="157" t="s">
        <v>610</v>
      </c>
      <c r="B5933" s="159" t="s">
        <v>12359</v>
      </c>
      <c r="C5933" s="157" t="s">
        <v>12360</v>
      </c>
      <c r="D5933" s="157" t="s">
        <v>12330</v>
      </c>
      <c r="E5933" s="157" t="s">
        <v>656</v>
      </c>
    </row>
    <row r="5934" spans="1:5" x14ac:dyDescent="0.2">
      <c r="A5934" s="157" t="s">
        <v>610</v>
      </c>
      <c r="B5934" s="159" t="s">
        <v>12361</v>
      </c>
      <c r="C5934" s="157" t="s">
        <v>12362</v>
      </c>
      <c r="D5934" s="157" t="s">
        <v>12330</v>
      </c>
      <c r="E5934" s="157" t="s">
        <v>613</v>
      </c>
    </row>
    <row r="5935" spans="1:5" x14ac:dyDescent="0.2">
      <c r="A5935" s="157" t="s">
        <v>610</v>
      </c>
      <c r="B5935" s="159" t="s">
        <v>12363</v>
      </c>
      <c r="C5935" s="157" t="s">
        <v>12364</v>
      </c>
      <c r="D5935" s="157" t="s">
        <v>12330</v>
      </c>
      <c r="E5935" s="157" t="s">
        <v>656</v>
      </c>
    </row>
    <row r="5936" spans="1:5" x14ac:dyDescent="0.2">
      <c r="A5936" s="157" t="s">
        <v>610</v>
      </c>
      <c r="B5936" s="159" t="s">
        <v>12365</v>
      </c>
      <c r="C5936" s="157" t="s">
        <v>12366</v>
      </c>
      <c r="D5936" s="157" t="s">
        <v>12330</v>
      </c>
      <c r="E5936" s="157" t="s">
        <v>656</v>
      </c>
    </row>
    <row r="5937" spans="1:5" x14ac:dyDescent="0.2">
      <c r="A5937" s="157" t="s">
        <v>610</v>
      </c>
      <c r="B5937" s="159" t="s">
        <v>12367</v>
      </c>
      <c r="C5937" s="157" t="s">
        <v>12368</v>
      </c>
      <c r="D5937" s="157" t="s">
        <v>12330</v>
      </c>
      <c r="E5937" s="157" t="s">
        <v>656</v>
      </c>
    </row>
    <row r="5938" spans="1:5" x14ac:dyDescent="0.2">
      <c r="A5938" s="157" t="s">
        <v>610</v>
      </c>
      <c r="B5938" s="159" t="s">
        <v>12369</v>
      </c>
      <c r="C5938" s="157" t="s">
        <v>12370</v>
      </c>
      <c r="D5938" s="157" t="s">
        <v>12330</v>
      </c>
      <c r="E5938" s="157" t="s">
        <v>656</v>
      </c>
    </row>
    <row r="5939" spans="1:5" x14ac:dyDescent="0.2">
      <c r="A5939" s="157" t="s">
        <v>610</v>
      </c>
      <c r="B5939" s="159" t="s">
        <v>12371</v>
      </c>
      <c r="C5939" s="157" t="s">
        <v>12372</v>
      </c>
      <c r="D5939" s="157" t="s">
        <v>12330</v>
      </c>
      <c r="E5939" s="157" t="s">
        <v>656</v>
      </c>
    </row>
    <row r="5940" spans="1:5" x14ac:dyDescent="0.2">
      <c r="A5940" s="157" t="s">
        <v>610</v>
      </c>
      <c r="B5940" s="159" t="s">
        <v>12373</v>
      </c>
      <c r="C5940" s="157" t="s">
        <v>12374</v>
      </c>
      <c r="D5940" s="157" t="s">
        <v>12330</v>
      </c>
      <c r="E5940" s="157" t="s">
        <v>656</v>
      </c>
    </row>
    <row r="5941" spans="1:5" x14ac:dyDescent="0.2">
      <c r="A5941" s="157" t="s">
        <v>610</v>
      </c>
      <c r="B5941" s="159" t="s">
        <v>12375</v>
      </c>
      <c r="C5941" s="157" t="s">
        <v>12376</v>
      </c>
      <c r="D5941" s="157" t="s">
        <v>12330</v>
      </c>
      <c r="E5941" s="157" t="s">
        <v>656</v>
      </c>
    </row>
    <row r="5942" spans="1:5" x14ac:dyDescent="0.2">
      <c r="A5942" s="157" t="s">
        <v>610</v>
      </c>
      <c r="B5942" s="159" t="s">
        <v>12377</v>
      </c>
      <c r="C5942" s="157" t="s">
        <v>12378</v>
      </c>
      <c r="D5942" s="157" t="s">
        <v>12330</v>
      </c>
      <c r="E5942" s="157" t="s">
        <v>656</v>
      </c>
    </row>
    <row r="5943" spans="1:5" x14ac:dyDescent="0.2">
      <c r="A5943" s="157" t="s">
        <v>610</v>
      </c>
      <c r="B5943" s="159" t="s">
        <v>12379</v>
      </c>
      <c r="C5943" s="157" t="s">
        <v>685</v>
      </c>
      <c r="D5943" s="157" t="s">
        <v>12380</v>
      </c>
      <c r="E5943" s="157" t="s">
        <v>656</v>
      </c>
    </row>
    <row r="5944" spans="1:5" x14ac:dyDescent="0.2">
      <c r="A5944" s="157" t="s">
        <v>610</v>
      </c>
      <c r="B5944" s="159" t="s">
        <v>12381</v>
      </c>
      <c r="C5944" s="157" t="s">
        <v>12382</v>
      </c>
      <c r="D5944" s="157" t="s">
        <v>12383</v>
      </c>
      <c r="E5944" s="157" t="s">
        <v>656</v>
      </c>
    </row>
    <row r="5945" spans="1:5" x14ac:dyDescent="0.2">
      <c r="A5945" s="157" t="s">
        <v>610</v>
      </c>
      <c r="B5945" s="159" t="s">
        <v>12384</v>
      </c>
      <c r="C5945" s="157" t="s">
        <v>12385</v>
      </c>
      <c r="D5945" s="157" t="s">
        <v>12383</v>
      </c>
      <c r="E5945" s="157" t="s">
        <v>656</v>
      </c>
    </row>
    <row r="5946" spans="1:5" x14ac:dyDescent="0.2">
      <c r="A5946" s="157" t="s">
        <v>610</v>
      </c>
      <c r="B5946" s="159" t="s">
        <v>12386</v>
      </c>
      <c r="C5946" s="157" t="s">
        <v>12387</v>
      </c>
      <c r="D5946" s="157" t="s">
        <v>12383</v>
      </c>
      <c r="E5946" s="157" t="s">
        <v>656</v>
      </c>
    </row>
    <row r="5947" spans="1:5" x14ac:dyDescent="0.2">
      <c r="A5947" s="157" t="s">
        <v>610</v>
      </c>
      <c r="B5947" s="159" t="s">
        <v>12388</v>
      </c>
      <c r="C5947" s="157" t="s">
        <v>680</v>
      </c>
      <c r="D5947" s="157" t="s">
        <v>12383</v>
      </c>
      <c r="E5947" s="157" t="s">
        <v>656</v>
      </c>
    </row>
    <row r="5948" spans="1:5" x14ac:dyDescent="0.2">
      <c r="A5948" s="157" t="s">
        <v>610</v>
      </c>
      <c r="B5948" s="159" t="s">
        <v>12389</v>
      </c>
      <c r="C5948" s="157" t="s">
        <v>683</v>
      </c>
      <c r="D5948" s="157" t="s">
        <v>12383</v>
      </c>
      <c r="E5948" s="157" t="s">
        <v>656</v>
      </c>
    </row>
    <row r="5949" spans="1:5" x14ac:dyDescent="0.2">
      <c r="A5949" s="157" t="s">
        <v>610</v>
      </c>
      <c r="B5949" s="159" t="s">
        <v>12390</v>
      </c>
      <c r="C5949" s="157" t="s">
        <v>12391</v>
      </c>
      <c r="D5949" s="157" t="s">
        <v>12392</v>
      </c>
      <c r="E5949" s="157" t="s">
        <v>613</v>
      </c>
    </row>
    <row r="5950" spans="1:5" x14ac:dyDescent="0.2">
      <c r="A5950" s="157" t="s">
        <v>610</v>
      </c>
      <c r="B5950" s="159" t="s">
        <v>12393</v>
      </c>
      <c r="C5950" s="157" t="s">
        <v>12394</v>
      </c>
      <c r="D5950" s="157" t="s">
        <v>12392</v>
      </c>
      <c r="E5950" s="157" t="s">
        <v>656</v>
      </c>
    </row>
    <row r="5951" spans="1:5" x14ac:dyDescent="0.2">
      <c r="A5951" s="157" t="s">
        <v>610</v>
      </c>
      <c r="B5951" s="159" t="s">
        <v>12395</v>
      </c>
      <c r="C5951" s="157" t="s">
        <v>12396</v>
      </c>
      <c r="D5951" s="157" t="s">
        <v>12392</v>
      </c>
      <c r="E5951" s="157" t="s">
        <v>656</v>
      </c>
    </row>
    <row r="5952" spans="1:5" x14ac:dyDescent="0.2">
      <c r="A5952" s="157" t="s">
        <v>610</v>
      </c>
      <c r="B5952" s="159" t="s">
        <v>12397</v>
      </c>
      <c r="C5952" s="157" t="s">
        <v>12398</v>
      </c>
      <c r="D5952" s="157" t="s">
        <v>12392</v>
      </c>
      <c r="E5952" s="157" t="s">
        <v>656</v>
      </c>
    </row>
    <row r="5953" spans="1:5" x14ac:dyDescent="0.2">
      <c r="A5953" s="157" t="s">
        <v>610</v>
      </c>
      <c r="B5953" s="159" t="s">
        <v>12399</v>
      </c>
      <c r="C5953" s="157" t="s">
        <v>12400</v>
      </c>
      <c r="D5953" s="157" t="s">
        <v>12392</v>
      </c>
      <c r="E5953" s="157" t="s">
        <v>613</v>
      </c>
    </row>
    <row r="5954" spans="1:5" x14ac:dyDescent="0.2">
      <c r="A5954" s="157" t="s">
        <v>610</v>
      </c>
      <c r="B5954" s="159" t="s">
        <v>12401</v>
      </c>
      <c r="C5954" s="157" t="s">
        <v>12402</v>
      </c>
      <c r="D5954" s="157" t="s">
        <v>12392</v>
      </c>
      <c r="E5954" s="157" t="s">
        <v>656</v>
      </c>
    </row>
    <row r="5955" spans="1:5" x14ac:dyDescent="0.2">
      <c r="A5955" s="157" t="s">
        <v>610</v>
      </c>
      <c r="B5955" s="159" t="s">
        <v>12403</v>
      </c>
      <c r="C5955" s="157" t="s">
        <v>12404</v>
      </c>
      <c r="D5955" s="157" t="s">
        <v>12392</v>
      </c>
      <c r="E5955" s="157" t="s">
        <v>613</v>
      </c>
    </row>
    <row r="5956" spans="1:5" x14ac:dyDescent="0.2">
      <c r="A5956" s="157" t="s">
        <v>610</v>
      </c>
      <c r="B5956" s="159" t="s">
        <v>12405</v>
      </c>
      <c r="C5956" s="157" t="s">
        <v>12406</v>
      </c>
      <c r="D5956" s="157" t="s">
        <v>12392</v>
      </c>
      <c r="E5956" s="157" t="s">
        <v>656</v>
      </c>
    </row>
    <row r="5957" spans="1:5" x14ac:dyDescent="0.2">
      <c r="A5957" s="157" t="s">
        <v>610</v>
      </c>
      <c r="B5957" s="159" t="s">
        <v>12407</v>
      </c>
      <c r="C5957" s="157" t="s">
        <v>3000</v>
      </c>
      <c r="D5957" s="157" t="s">
        <v>12392</v>
      </c>
      <c r="E5957" s="157" t="s">
        <v>656</v>
      </c>
    </row>
    <row r="5958" spans="1:5" x14ac:dyDescent="0.2">
      <c r="A5958" s="157" t="s">
        <v>610</v>
      </c>
      <c r="B5958" s="159" t="s">
        <v>12408</v>
      </c>
      <c r="C5958" s="157" t="s">
        <v>687</v>
      </c>
      <c r="D5958" s="157" t="s">
        <v>12409</v>
      </c>
      <c r="E5958" s="157" t="s">
        <v>656</v>
      </c>
    </row>
    <row r="5959" spans="1:5" x14ac:dyDescent="0.2">
      <c r="A5959" s="157" t="s">
        <v>610</v>
      </c>
      <c r="B5959" s="159" t="s">
        <v>12410</v>
      </c>
      <c r="C5959" s="157" t="s">
        <v>739</v>
      </c>
      <c r="D5959" s="157" t="s">
        <v>12409</v>
      </c>
      <c r="E5959" s="157" t="s">
        <v>656</v>
      </c>
    </row>
    <row r="5960" spans="1:5" x14ac:dyDescent="0.2">
      <c r="A5960" s="157" t="s">
        <v>610</v>
      </c>
      <c r="B5960" s="159" t="s">
        <v>12411</v>
      </c>
      <c r="C5960" s="157" t="s">
        <v>690</v>
      </c>
      <c r="D5960" s="157" t="s">
        <v>12412</v>
      </c>
      <c r="E5960" s="157" t="s">
        <v>656</v>
      </c>
    </row>
    <row r="5961" spans="1:5" x14ac:dyDescent="0.2">
      <c r="A5961" s="157" t="s">
        <v>610</v>
      </c>
      <c r="B5961" s="159" t="s">
        <v>12413</v>
      </c>
      <c r="C5961" s="157" t="s">
        <v>693</v>
      </c>
      <c r="D5961" s="157" t="s">
        <v>12412</v>
      </c>
      <c r="E5961" s="157" t="s">
        <v>656</v>
      </c>
    </row>
    <row r="5962" spans="1:5" x14ac:dyDescent="0.2">
      <c r="A5962" s="157" t="s">
        <v>610</v>
      </c>
      <c r="B5962" s="159" t="s">
        <v>12414</v>
      </c>
      <c r="C5962" s="157" t="s">
        <v>12415</v>
      </c>
      <c r="D5962" s="157" t="s">
        <v>12416</v>
      </c>
      <c r="E5962" s="157" t="s">
        <v>613</v>
      </c>
    </row>
    <row r="5963" spans="1:5" x14ac:dyDescent="0.2">
      <c r="A5963" s="157" t="s">
        <v>610</v>
      </c>
      <c r="B5963" s="159" t="s">
        <v>12417</v>
      </c>
      <c r="C5963" s="157" t="s">
        <v>12418</v>
      </c>
      <c r="D5963" s="157" t="s">
        <v>12419</v>
      </c>
      <c r="E5963" s="157" t="s">
        <v>656</v>
      </c>
    </row>
    <row r="5964" spans="1:5" x14ac:dyDescent="0.2">
      <c r="A5964" s="157" t="s">
        <v>610</v>
      </c>
      <c r="B5964" s="159" t="s">
        <v>12420</v>
      </c>
      <c r="C5964" s="157" t="s">
        <v>12421</v>
      </c>
      <c r="D5964" s="157" t="s">
        <v>12422</v>
      </c>
      <c r="E5964" s="157" t="s">
        <v>656</v>
      </c>
    </row>
    <row r="5965" spans="1:5" x14ac:dyDescent="0.2">
      <c r="A5965" s="157" t="s">
        <v>610</v>
      </c>
      <c r="B5965" s="159" t="s">
        <v>12423</v>
      </c>
      <c r="C5965" s="157" t="s">
        <v>12424</v>
      </c>
      <c r="D5965" s="157" t="s">
        <v>12422</v>
      </c>
      <c r="E5965" s="157" t="s">
        <v>656</v>
      </c>
    </row>
    <row r="5966" spans="1:5" x14ac:dyDescent="0.2">
      <c r="A5966" s="157" t="s">
        <v>610</v>
      </c>
      <c r="B5966" s="159" t="s">
        <v>12425</v>
      </c>
      <c r="C5966" s="157" t="s">
        <v>12426</v>
      </c>
      <c r="D5966" s="157" t="s">
        <v>12422</v>
      </c>
      <c r="E5966" s="157" t="s">
        <v>656</v>
      </c>
    </row>
    <row r="5967" spans="1:5" x14ac:dyDescent="0.2">
      <c r="A5967" s="157" t="s">
        <v>610</v>
      </c>
      <c r="B5967" s="159" t="s">
        <v>12427</v>
      </c>
      <c r="C5967" s="157" t="s">
        <v>12428</v>
      </c>
      <c r="D5967" s="157" t="s">
        <v>12422</v>
      </c>
      <c r="E5967" s="157" t="s">
        <v>656</v>
      </c>
    </row>
    <row r="5968" spans="1:5" x14ac:dyDescent="0.2">
      <c r="A5968" s="157" t="s">
        <v>610</v>
      </c>
      <c r="B5968" s="159" t="s">
        <v>12429</v>
      </c>
      <c r="C5968" s="157" t="s">
        <v>12430</v>
      </c>
      <c r="D5968" s="157" t="s">
        <v>12422</v>
      </c>
      <c r="E5968" s="157" t="s">
        <v>613</v>
      </c>
    </row>
    <row r="5969" spans="1:5" x14ac:dyDescent="0.2">
      <c r="A5969" s="157" t="s">
        <v>610</v>
      </c>
      <c r="B5969" s="159" t="s">
        <v>12431</v>
      </c>
      <c r="C5969" s="157" t="s">
        <v>12432</v>
      </c>
      <c r="D5969" s="157" t="s">
        <v>12422</v>
      </c>
      <c r="E5969" s="157" t="s">
        <v>613</v>
      </c>
    </row>
    <row r="5970" spans="1:5" x14ac:dyDescent="0.2">
      <c r="A5970" s="157" t="s">
        <v>610</v>
      </c>
      <c r="B5970" s="159" t="s">
        <v>12433</v>
      </c>
      <c r="C5970" s="157" t="s">
        <v>12434</v>
      </c>
      <c r="D5970" s="157" t="s">
        <v>12422</v>
      </c>
      <c r="E5970" s="157" t="s">
        <v>656</v>
      </c>
    </row>
    <row r="5971" spans="1:5" x14ac:dyDescent="0.2">
      <c r="A5971" s="157" t="s">
        <v>610</v>
      </c>
      <c r="B5971" s="159" t="s">
        <v>12435</v>
      </c>
      <c r="C5971" s="157" t="s">
        <v>685</v>
      </c>
      <c r="D5971" s="157" t="s">
        <v>12436</v>
      </c>
      <c r="E5971" s="157" t="s">
        <v>656</v>
      </c>
    </row>
    <row r="5972" spans="1:5" x14ac:dyDescent="0.2">
      <c r="A5972" s="157" t="s">
        <v>610</v>
      </c>
      <c r="B5972" s="159" t="s">
        <v>12437</v>
      </c>
      <c r="C5972" s="157" t="s">
        <v>12438</v>
      </c>
      <c r="D5972" s="157" t="s">
        <v>12439</v>
      </c>
      <c r="E5972" s="157" t="s">
        <v>656</v>
      </c>
    </row>
    <row r="5973" spans="1:5" x14ac:dyDescent="0.2">
      <c r="A5973" s="157" t="s">
        <v>610</v>
      </c>
      <c r="B5973" s="159" t="s">
        <v>12440</v>
      </c>
      <c r="C5973" s="157" t="s">
        <v>12441</v>
      </c>
      <c r="D5973" s="157" t="s">
        <v>12439</v>
      </c>
      <c r="E5973" s="157" t="s">
        <v>656</v>
      </c>
    </row>
    <row r="5974" spans="1:5" x14ac:dyDescent="0.2">
      <c r="A5974" s="157" t="s">
        <v>610</v>
      </c>
      <c r="B5974" s="159" t="s">
        <v>12442</v>
      </c>
      <c r="C5974" s="157" t="s">
        <v>12443</v>
      </c>
      <c r="D5974" s="157" t="s">
        <v>12439</v>
      </c>
      <c r="E5974" s="157" t="s">
        <v>656</v>
      </c>
    </row>
    <row r="5975" spans="1:5" x14ac:dyDescent="0.2">
      <c r="A5975" s="157" t="s">
        <v>610</v>
      </c>
      <c r="B5975" s="159" t="s">
        <v>12444</v>
      </c>
      <c r="C5975" s="157" t="s">
        <v>12445</v>
      </c>
      <c r="D5975" s="157" t="s">
        <v>12439</v>
      </c>
      <c r="E5975" s="157" t="s">
        <v>656</v>
      </c>
    </row>
    <row r="5976" spans="1:5" x14ac:dyDescent="0.2">
      <c r="A5976" s="157" t="s">
        <v>610</v>
      </c>
      <c r="B5976" s="159" t="s">
        <v>12446</v>
      </c>
      <c r="C5976" s="157" t="s">
        <v>12447</v>
      </c>
      <c r="D5976" s="157" t="s">
        <v>12439</v>
      </c>
      <c r="E5976" s="157" t="s">
        <v>656</v>
      </c>
    </row>
    <row r="5977" spans="1:5" x14ac:dyDescent="0.2">
      <c r="A5977" s="157" t="s">
        <v>610</v>
      </c>
      <c r="B5977" s="159" t="s">
        <v>12448</v>
      </c>
      <c r="C5977" s="157" t="s">
        <v>680</v>
      </c>
      <c r="D5977" s="157" t="s">
        <v>12439</v>
      </c>
      <c r="E5977" s="157" t="s">
        <v>656</v>
      </c>
    </row>
    <row r="5978" spans="1:5" x14ac:dyDescent="0.2">
      <c r="A5978" s="157" t="s">
        <v>610</v>
      </c>
      <c r="B5978" s="159" t="s">
        <v>12449</v>
      </c>
      <c r="C5978" s="157" t="s">
        <v>683</v>
      </c>
      <c r="D5978" s="157" t="s">
        <v>12439</v>
      </c>
      <c r="E5978" s="157" t="s">
        <v>656</v>
      </c>
    </row>
    <row r="5979" spans="1:5" x14ac:dyDescent="0.2">
      <c r="A5979" s="157" t="s">
        <v>610</v>
      </c>
      <c r="B5979" s="159" t="s">
        <v>12450</v>
      </c>
      <c r="C5979" s="157" t="s">
        <v>12451</v>
      </c>
      <c r="D5979" s="157" t="s">
        <v>12452</v>
      </c>
      <c r="E5979" s="157" t="s">
        <v>656</v>
      </c>
    </row>
    <row r="5980" spans="1:5" x14ac:dyDescent="0.2">
      <c r="A5980" s="157" t="s">
        <v>610</v>
      </c>
      <c r="B5980" s="159" t="s">
        <v>12453</v>
      </c>
      <c r="C5980" s="157" t="s">
        <v>12454</v>
      </c>
      <c r="D5980" s="157" t="s">
        <v>12452</v>
      </c>
      <c r="E5980" s="157" t="s">
        <v>656</v>
      </c>
    </row>
    <row r="5981" spans="1:5" x14ac:dyDescent="0.2">
      <c r="A5981" s="157" t="s">
        <v>610</v>
      </c>
      <c r="B5981" s="159" t="s">
        <v>12455</v>
      </c>
      <c r="C5981" s="157" t="s">
        <v>12456</v>
      </c>
      <c r="D5981" s="157" t="s">
        <v>12457</v>
      </c>
      <c r="E5981" s="157" t="s">
        <v>656</v>
      </c>
    </row>
    <row r="5982" spans="1:5" x14ac:dyDescent="0.2">
      <c r="A5982" s="157" t="s">
        <v>610</v>
      </c>
      <c r="B5982" s="159" t="s">
        <v>12458</v>
      </c>
      <c r="C5982" s="157" t="s">
        <v>12459</v>
      </c>
      <c r="D5982" s="157" t="s">
        <v>12457</v>
      </c>
      <c r="E5982" s="157" t="s">
        <v>656</v>
      </c>
    </row>
    <row r="5983" spans="1:5" x14ac:dyDescent="0.2">
      <c r="A5983" s="157" t="s">
        <v>610</v>
      </c>
      <c r="B5983" s="159" t="s">
        <v>12460</v>
      </c>
      <c r="C5983" s="157" t="s">
        <v>12461</v>
      </c>
      <c r="D5983" s="157" t="s">
        <v>12457</v>
      </c>
      <c r="E5983" s="157" t="s">
        <v>656</v>
      </c>
    </row>
    <row r="5984" spans="1:5" x14ac:dyDescent="0.2">
      <c r="A5984" s="157" t="s">
        <v>610</v>
      </c>
      <c r="B5984" s="159" t="s">
        <v>12462</v>
      </c>
      <c r="C5984" s="157" t="s">
        <v>687</v>
      </c>
      <c r="D5984" s="157" t="s">
        <v>12463</v>
      </c>
      <c r="E5984" s="157" t="s">
        <v>656</v>
      </c>
    </row>
    <row r="5985" spans="1:5" x14ac:dyDescent="0.2">
      <c r="A5985" s="157" t="s">
        <v>610</v>
      </c>
      <c r="B5985" s="159" t="s">
        <v>12464</v>
      </c>
      <c r="C5985" s="157" t="s">
        <v>739</v>
      </c>
      <c r="D5985" s="157" t="s">
        <v>12463</v>
      </c>
      <c r="E5985" s="157" t="s">
        <v>656</v>
      </c>
    </row>
    <row r="5986" spans="1:5" x14ac:dyDescent="0.2">
      <c r="A5986" s="157" t="s">
        <v>610</v>
      </c>
      <c r="B5986" s="159" t="s">
        <v>12465</v>
      </c>
      <c r="C5986" s="157" t="s">
        <v>690</v>
      </c>
      <c r="D5986" s="157" t="s">
        <v>12466</v>
      </c>
      <c r="E5986" s="157" t="s">
        <v>656</v>
      </c>
    </row>
    <row r="5987" spans="1:5" x14ac:dyDescent="0.2">
      <c r="A5987" s="157" t="s">
        <v>610</v>
      </c>
      <c r="B5987" s="159" t="s">
        <v>12467</v>
      </c>
      <c r="C5987" s="157" t="s">
        <v>693</v>
      </c>
      <c r="D5987" s="157" t="s">
        <v>12466</v>
      </c>
      <c r="E5987" s="157" t="s">
        <v>656</v>
      </c>
    </row>
    <row r="5988" spans="1:5" x14ac:dyDescent="0.2">
      <c r="A5988" s="157" t="s">
        <v>610</v>
      </c>
      <c r="B5988" s="159" t="s">
        <v>12468</v>
      </c>
      <c r="C5988" s="157" t="s">
        <v>12469</v>
      </c>
      <c r="D5988" s="157" t="s">
        <v>12470</v>
      </c>
      <c r="E5988" s="157" t="s">
        <v>613</v>
      </c>
    </row>
    <row r="5989" spans="1:5" x14ac:dyDescent="0.2">
      <c r="A5989" s="157" t="s">
        <v>610</v>
      </c>
      <c r="B5989" s="159" t="s">
        <v>12471</v>
      </c>
      <c r="C5989" s="157" t="s">
        <v>12472</v>
      </c>
      <c r="D5989" s="157" t="s">
        <v>12470</v>
      </c>
      <c r="E5989" s="157" t="s">
        <v>656</v>
      </c>
    </row>
    <row r="5990" spans="1:5" x14ac:dyDescent="0.2">
      <c r="A5990" s="157" t="s">
        <v>610</v>
      </c>
      <c r="B5990" s="159" t="s">
        <v>12473</v>
      </c>
      <c r="C5990" s="157" t="s">
        <v>12474</v>
      </c>
      <c r="D5990" s="157" t="s">
        <v>12470</v>
      </c>
      <c r="E5990" s="157" t="s">
        <v>656</v>
      </c>
    </row>
    <row r="5991" spans="1:5" x14ac:dyDescent="0.2">
      <c r="A5991" s="157" t="s">
        <v>610</v>
      </c>
      <c r="B5991" s="159" t="s">
        <v>12475</v>
      </c>
      <c r="C5991" s="157" t="s">
        <v>12476</v>
      </c>
      <c r="D5991" s="157" t="s">
        <v>12470</v>
      </c>
      <c r="E5991" s="157" t="s">
        <v>656</v>
      </c>
    </row>
    <row r="5992" spans="1:5" x14ac:dyDescent="0.2">
      <c r="A5992" s="157" t="s">
        <v>610</v>
      </c>
      <c r="B5992" s="159" t="s">
        <v>12477</v>
      </c>
      <c r="C5992" s="157" t="s">
        <v>12478</v>
      </c>
      <c r="D5992" s="157" t="s">
        <v>12470</v>
      </c>
      <c r="E5992" s="157" t="s">
        <v>656</v>
      </c>
    </row>
    <row r="5993" spans="1:5" x14ac:dyDescent="0.2">
      <c r="A5993" s="157" t="s">
        <v>610</v>
      </c>
      <c r="B5993" s="159" t="s">
        <v>12479</v>
      </c>
      <c r="C5993" s="157" t="s">
        <v>12480</v>
      </c>
      <c r="D5993" s="157" t="s">
        <v>12481</v>
      </c>
      <c r="E5993" s="157" t="s">
        <v>656</v>
      </c>
    </row>
    <row r="5994" spans="1:5" x14ac:dyDescent="0.2">
      <c r="A5994" s="157" t="s">
        <v>610</v>
      </c>
      <c r="B5994" s="159" t="s">
        <v>12482</v>
      </c>
      <c r="C5994" s="157" t="s">
        <v>12483</v>
      </c>
      <c r="D5994" s="157" t="s">
        <v>12481</v>
      </c>
      <c r="E5994" s="157" t="s">
        <v>656</v>
      </c>
    </row>
    <row r="5995" spans="1:5" x14ac:dyDescent="0.2">
      <c r="A5995" s="157" t="s">
        <v>610</v>
      </c>
      <c r="B5995" s="159" t="s">
        <v>12484</v>
      </c>
      <c r="C5995" s="157" t="s">
        <v>12485</v>
      </c>
      <c r="D5995" s="157" t="s">
        <v>12481</v>
      </c>
      <c r="E5995" s="157" t="s">
        <v>656</v>
      </c>
    </row>
    <row r="5996" spans="1:5" x14ac:dyDescent="0.2">
      <c r="A5996" s="157" t="s">
        <v>610</v>
      </c>
      <c r="B5996" s="159" t="s">
        <v>12486</v>
      </c>
      <c r="C5996" s="157" t="s">
        <v>12487</v>
      </c>
      <c r="D5996" s="157" t="s">
        <v>12481</v>
      </c>
      <c r="E5996" s="157" t="s">
        <v>656</v>
      </c>
    </row>
    <row r="5997" spans="1:5" x14ac:dyDescent="0.2">
      <c r="A5997" s="157" t="s">
        <v>610</v>
      </c>
      <c r="B5997" s="159" t="s">
        <v>12488</v>
      </c>
      <c r="C5997" s="157" t="s">
        <v>12489</v>
      </c>
      <c r="D5997" s="157" t="s">
        <v>12481</v>
      </c>
      <c r="E5997" s="157" t="s">
        <v>656</v>
      </c>
    </row>
    <row r="5998" spans="1:5" x14ac:dyDescent="0.2">
      <c r="A5998" s="157" t="s">
        <v>610</v>
      </c>
      <c r="B5998" s="159" t="s">
        <v>12490</v>
      </c>
      <c r="C5998" s="157" t="s">
        <v>12491</v>
      </c>
      <c r="D5998" s="157" t="s">
        <v>12481</v>
      </c>
      <c r="E5998" s="157" t="s">
        <v>656</v>
      </c>
    </row>
    <row r="5999" spans="1:5" x14ac:dyDescent="0.2">
      <c r="A5999" s="157" t="s">
        <v>610</v>
      </c>
      <c r="B5999" s="159" t="s">
        <v>12492</v>
      </c>
      <c r="C5999" s="157" t="s">
        <v>12493</v>
      </c>
      <c r="D5999" s="157" t="s">
        <v>12481</v>
      </c>
      <c r="E5999" s="157" t="s">
        <v>656</v>
      </c>
    </row>
    <row r="6000" spans="1:5" x14ac:dyDescent="0.2">
      <c r="A6000" s="157" t="s">
        <v>610</v>
      </c>
      <c r="B6000" s="159" t="s">
        <v>12494</v>
      </c>
      <c r="C6000" s="157" t="s">
        <v>12495</v>
      </c>
      <c r="D6000" s="157" t="s">
        <v>12481</v>
      </c>
      <c r="E6000" s="157" t="s">
        <v>656</v>
      </c>
    </row>
    <row r="6001" spans="1:5" x14ac:dyDescent="0.2">
      <c r="A6001" s="157" t="s">
        <v>610</v>
      </c>
      <c r="B6001" s="159" t="s">
        <v>12496</v>
      </c>
      <c r="C6001" s="157" t="s">
        <v>12497</v>
      </c>
      <c r="D6001" s="157" t="s">
        <v>12481</v>
      </c>
      <c r="E6001" s="157" t="s">
        <v>656</v>
      </c>
    </row>
    <row r="6002" spans="1:5" x14ac:dyDescent="0.2">
      <c r="A6002" s="157" t="s">
        <v>610</v>
      </c>
      <c r="B6002" s="159" t="s">
        <v>12498</v>
      </c>
      <c r="C6002" s="157" t="s">
        <v>12499</v>
      </c>
      <c r="D6002" s="157" t="s">
        <v>12481</v>
      </c>
      <c r="E6002" s="157" t="s">
        <v>656</v>
      </c>
    </row>
    <row r="6003" spans="1:5" x14ac:dyDescent="0.2">
      <c r="A6003" s="157" t="s">
        <v>610</v>
      </c>
      <c r="B6003" s="159" t="s">
        <v>12500</v>
      </c>
      <c r="C6003" s="157" t="s">
        <v>12501</v>
      </c>
      <c r="D6003" s="157" t="s">
        <v>12481</v>
      </c>
      <c r="E6003" s="157" t="s">
        <v>656</v>
      </c>
    </row>
    <row r="6004" spans="1:5" x14ac:dyDescent="0.2">
      <c r="A6004" s="157" t="s">
        <v>610</v>
      </c>
      <c r="B6004" s="159" t="s">
        <v>12502</v>
      </c>
      <c r="C6004" s="157" t="s">
        <v>12503</v>
      </c>
      <c r="D6004" s="157" t="s">
        <v>12481</v>
      </c>
      <c r="E6004" s="157" t="s">
        <v>656</v>
      </c>
    </row>
    <row r="6005" spans="1:5" x14ac:dyDescent="0.2">
      <c r="A6005" s="157" t="s">
        <v>610</v>
      </c>
      <c r="B6005" s="159" t="s">
        <v>12504</v>
      </c>
      <c r="C6005" s="157" t="s">
        <v>12505</v>
      </c>
      <c r="D6005" s="157" t="s">
        <v>12481</v>
      </c>
      <c r="E6005" s="157" t="s">
        <v>656</v>
      </c>
    </row>
    <row r="6006" spans="1:5" x14ac:dyDescent="0.2">
      <c r="A6006" s="157" t="s">
        <v>610</v>
      </c>
      <c r="B6006" s="159" t="s">
        <v>12506</v>
      </c>
      <c r="C6006" s="157" t="s">
        <v>12507</v>
      </c>
      <c r="D6006" s="157" t="s">
        <v>12481</v>
      </c>
      <c r="E6006" s="157" t="s">
        <v>656</v>
      </c>
    </row>
    <row r="6007" spans="1:5" x14ac:dyDescent="0.2">
      <c r="A6007" s="157" t="s">
        <v>610</v>
      </c>
      <c r="B6007" s="159" t="s">
        <v>12508</v>
      </c>
      <c r="C6007" s="157" t="s">
        <v>12509</v>
      </c>
      <c r="D6007" s="157" t="s">
        <v>12481</v>
      </c>
      <c r="E6007" s="157" t="s">
        <v>656</v>
      </c>
    </row>
    <row r="6008" spans="1:5" x14ac:dyDescent="0.2">
      <c r="A6008" s="157" t="s">
        <v>610</v>
      </c>
      <c r="B6008" s="159" t="s">
        <v>12510</v>
      </c>
      <c r="C6008" s="157" t="s">
        <v>12511</v>
      </c>
      <c r="D6008" s="157" t="s">
        <v>12481</v>
      </c>
      <c r="E6008" s="157" t="s">
        <v>656</v>
      </c>
    </row>
    <row r="6009" spans="1:5" x14ac:dyDescent="0.2">
      <c r="A6009" s="157" t="s">
        <v>610</v>
      </c>
      <c r="B6009" s="159" t="s">
        <v>12512</v>
      </c>
      <c r="C6009" s="157" t="s">
        <v>12513</v>
      </c>
      <c r="D6009" s="157" t="s">
        <v>12481</v>
      </c>
      <c r="E6009" s="157" t="s">
        <v>656</v>
      </c>
    </row>
    <row r="6010" spans="1:5" x14ac:dyDescent="0.2">
      <c r="A6010" s="157" t="s">
        <v>610</v>
      </c>
      <c r="B6010" s="159" t="s">
        <v>12514</v>
      </c>
      <c r="C6010" s="157" t="s">
        <v>12515</v>
      </c>
      <c r="D6010" s="157" t="s">
        <v>12481</v>
      </c>
      <c r="E6010" s="157" t="s">
        <v>656</v>
      </c>
    </row>
    <row r="6011" spans="1:5" x14ac:dyDescent="0.2">
      <c r="A6011" s="157" t="s">
        <v>610</v>
      </c>
      <c r="B6011" s="159" t="s">
        <v>12516</v>
      </c>
      <c r="C6011" s="157" t="s">
        <v>12517</v>
      </c>
      <c r="D6011" s="157" t="s">
        <v>12481</v>
      </c>
      <c r="E6011" s="157" t="s">
        <v>656</v>
      </c>
    </row>
    <row r="6012" spans="1:5" x14ac:dyDescent="0.2">
      <c r="A6012" s="157" t="s">
        <v>610</v>
      </c>
      <c r="B6012" s="159" t="s">
        <v>12518</v>
      </c>
      <c r="C6012" s="157" t="s">
        <v>12519</v>
      </c>
      <c r="D6012" s="157" t="s">
        <v>12481</v>
      </c>
      <c r="E6012" s="157" t="s">
        <v>656</v>
      </c>
    </row>
    <row r="6013" spans="1:5" x14ac:dyDescent="0.2">
      <c r="A6013" s="157" t="s">
        <v>610</v>
      </c>
      <c r="B6013" s="159" t="s">
        <v>12520</v>
      </c>
      <c r="C6013" s="157" t="s">
        <v>12521</v>
      </c>
      <c r="D6013" s="157" t="s">
        <v>12481</v>
      </c>
      <c r="E6013" s="157" t="s">
        <v>656</v>
      </c>
    </row>
    <row r="6014" spans="1:5" x14ac:dyDescent="0.2">
      <c r="A6014" s="157" t="s">
        <v>610</v>
      </c>
      <c r="B6014" s="159" t="s">
        <v>12522</v>
      </c>
      <c r="C6014" s="157" t="s">
        <v>12523</v>
      </c>
      <c r="D6014" s="157" t="s">
        <v>12481</v>
      </c>
      <c r="E6014" s="157" t="s">
        <v>656</v>
      </c>
    </row>
    <row r="6015" spans="1:5" x14ac:dyDescent="0.2">
      <c r="A6015" s="157" t="s">
        <v>610</v>
      </c>
      <c r="B6015" s="159" t="s">
        <v>12524</v>
      </c>
      <c r="C6015" s="157" t="s">
        <v>12525</v>
      </c>
      <c r="D6015" s="157" t="s">
        <v>12481</v>
      </c>
      <c r="E6015" s="157" t="s">
        <v>666</v>
      </c>
    </row>
    <row r="6016" spans="1:5" x14ac:dyDescent="0.2">
      <c r="A6016" s="157" t="s">
        <v>610</v>
      </c>
      <c r="B6016" s="159" t="s">
        <v>12526</v>
      </c>
      <c r="C6016" s="157" t="s">
        <v>12527</v>
      </c>
      <c r="D6016" s="157" t="s">
        <v>12481</v>
      </c>
      <c r="E6016" s="157" t="s">
        <v>656</v>
      </c>
    </row>
    <row r="6017" spans="1:5" x14ac:dyDescent="0.2">
      <c r="A6017" s="157" t="s">
        <v>610</v>
      </c>
      <c r="B6017" s="159" t="s">
        <v>12528</v>
      </c>
      <c r="C6017" s="157" t="s">
        <v>12529</v>
      </c>
      <c r="D6017" s="157" t="s">
        <v>12481</v>
      </c>
      <c r="E6017" s="157" t="s">
        <v>656</v>
      </c>
    </row>
    <row r="6018" spans="1:5" x14ac:dyDescent="0.2">
      <c r="A6018" s="157" t="s">
        <v>610</v>
      </c>
      <c r="B6018" s="159" t="s">
        <v>12530</v>
      </c>
      <c r="C6018" s="157" t="s">
        <v>12531</v>
      </c>
      <c r="D6018" s="157" t="s">
        <v>12481</v>
      </c>
      <c r="E6018" s="157" t="s">
        <v>656</v>
      </c>
    </row>
    <row r="6019" spans="1:5" x14ac:dyDescent="0.2">
      <c r="A6019" s="157" t="s">
        <v>610</v>
      </c>
      <c r="B6019" s="159" t="s">
        <v>12532</v>
      </c>
      <c r="C6019" s="157" t="s">
        <v>12533</v>
      </c>
      <c r="D6019" s="157" t="s">
        <v>12481</v>
      </c>
      <c r="E6019" s="157" t="s">
        <v>656</v>
      </c>
    </row>
    <row r="6020" spans="1:5" x14ac:dyDescent="0.2">
      <c r="A6020" s="157" t="s">
        <v>610</v>
      </c>
      <c r="B6020" s="159" t="s">
        <v>12534</v>
      </c>
      <c r="C6020" s="157" t="s">
        <v>12535</v>
      </c>
      <c r="D6020" s="157" t="s">
        <v>12481</v>
      </c>
      <c r="E6020" s="157" t="s">
        <v>656</v>
      </c>
    </row>
    <row r="6021" spans="1:5" x14ac:dyDescent="0.2">
      <c r="A6021" s="157" t="s">
        <v>610</v>
      </c>
      <c r="B6021" s="159" t="s">
        <v>12536</v>
      </c>
      <c r="C6021" s="157" t="s">
        <v>12537</v>
      </c>
      <c r="D6021" s="157" t="s">
        <v>12481</v>
      </c>
      <c r="E6021" s="157" t="s">
        <v>656</v>
      </c>
    </row>
    <row r="6022" spans="1:5" x14ac:dyDescent="0.2">
      <c r="A6022" s="157" t="s">
        <v>610</v>
      </c>
      <c r="B6022" s="159" t="s">
        <v>12538</v>
      </c>
      <c r="C6022" s="157" t="s">
        <v>12539</v>
      </c>
      <c r="D6022" s="157" t="s">
        <v>12481</v>
      </c>
      <c r="E6022" s="157" t="s">
        <v>656</v>
      </c>
    </row>
    <row r="6023" spans="1:5" x14ac:dyDescent="0.2">
      <c r="A6023" s="157" t="s">
        <v>610</v>
      </c>
      <c r="B6023" s="159" t="s">
        <v>12540</v>
      </c>
      <c r="C6023" s="157" t="s">
        <v>12541</v>
      </c>
      <c r="D6023" s="157" t="s">
        <v>12481</v>
      </c>
      <c r="E6023" s="157" t="s">
        <v>656</v>
      </c>
    </row>
    <row r="6024" spans="1:5" x14ac:dyDescent="0.2">
      <c r="A6024" s="157" t="s">
        <v>610</v>
      </c>
      <c r="B6024" s="159" t="s">
        <v>12542</v>
      </c>
      <c r="C6024" s="157" t="s">
        <v>12543</v>
      </c>
      <c r="D6024" s="157" t="s">
        <v>12481</v>
      </c>
      <c r="E6024" s="157" t="s">
        <v>656</v>
      </c>
    </row>
    <row r="6025" spans="1:5" x14ac:dyDescent="0.2">
      <c r="A6025" s="157" t="s">
        <v>610</v>
      </c>
      <c r="B6025" s="159" t="s">
        <v>12544</v>
      </c>
      <c r="C6025" s="157" t="s">
        <v>12545</v>
      </c>
      <c r="D6025" s="157" t="s">
        <v>12481</v>
      </c>
      <c r="E6025" s="157" t="s">
        <v>656</v>
      </c>
    </row>
    <row r="6026" spans="1:5" x14ac:dyDescent="0.2">
      <c r="A6026" s="157" t="s">
        <v>610</v>
      </c>
      <c r="B6026" s="159" t="s">
        <v>12546</v>
      </c>
      <c r="C6026" s="157" t="s">
        <v>12547</v>
      </c>
      <c r="D6026" s="157" t="s">
        <v>12481</v>
      </c>
      <c r="E6026" s="157" t="s">
        <v>656</v>
      </c>
    </row>
    <row r="6027" spans="1:5" x14ac:dyDescent="0.2">
      <c r="A6027" s="157" t="s">
        <v>610</v>
      </c>
      <c r="B6027" s="159" t="s">
        <v>12548</v>
      </c>
      <c r="C6027" s="157" t="s">
        <v>12549</v>
      </c>
      <c r="D6027" s="157" t="s">
        <v>12481</v>
      </c>
      <c r="E6027" s="157" t="s">
        <v>656</v>
      </c>
    </row>
    <row r="6028" spans="1:5" x14ac:dyDescent="0.2">
      <c r="A6028" s="157" t="s">
        <v>610</v>
      </c>
      <c r="B6028" s="159" t="s">
        <v>12550</v>
      </c>
      <c r="C6028" s="157" t="s">
        <v>12551</v>
      </c>
      <c r="D6028" s="157" t="s">
        <v>12481</v>
      </c>
      <c r="E6028" s="157" t="s">
        <v>656</v>
      </c>
    </row>
    <row r="6029" spans="1:5" x14ac:dyDescent="0.2">
      <c r="A6029" s="157" t="s">
        <v>610</v>
      </c>
      <c r="B6029" s="159" t="s">
        <v>12552</v>
      </c>
      <c r="C6029" s="157" t="s">
        <v>12553</v>
      </c>
      <c r="D6029" s="157" t="s">
        <v>12481</v>
      </c>
      <c r="E6029" s="157" t="s">
        <v>656</v>
      </c>
    </row>
    <row r="6030" spans="1:5" x14ac:dyDescent="0.2">
      <c r="A6030" s="157" t="s">
        <v>610</v>
      </c>
      <c r="B6030" s="159" t="s">
        <v>12554</v>
      </c>
      <c r="C6030" s="157" t="s">
        <v>12555</v>
      </c>
      <c r="D6030" s="157" t="s">
        <v>12481</v>
      </c>
      <c r="E6030" s="157" t="s">
        <v>656</v>
      </c>
    </row>
    <row r="6031" spans="1:5" x14ac:dyDescent="0.2">
      <c r="A6031" s="157" t="s">
        <v>610</v>
      </c>
      <c r="B6031" s="159" t="s">
        <v>12556</v>
      </c>
      <c r="C6031" s="157" t="s">
        <v>12557</v>
      </c>
      <c r="D6031" s="157" t="s">
        <v>12481</v>
      </c>
      <c r="E6031" s="157" t="s">
        <v>656</v>
      </c>
    </row>
    <row r="6032" spans="1:5" x14ac:dyDescent="0.2">
      <c r="A6032" s="157" t="s">
        <v>610</v>
      </c>
      <c r="B6032" s="159" t="s">
        <v>12558</v>
      </c>
      <c r="C6032" s="157" t="s">
        <v>12559</v>
      </c>
      <c r="D6032" s="157" t="s">
        <v>12481</v>
      </c>
      <c r="E6032" s="157" t="s">
        <v>656</v>
      </c>
    </row>
    <row r="6033" spans="1:5" x14ac:dyDescent="0.2">
      <c r="A6033" s="157" t="s">
        <v>610</v>
      </c>
      <c r="B6033" s="159" t="s">
        <v>12560</v>
      </c>
      <c r="C6033" s="157" t="s">
        <v>12561</v>
      </c>
      <c r="D6033" s="157" t="s">
        <v>12481</v>
      </c>
      <c r="E6033" s="157" t="s">
        <v>656</v>
      </c>
    </row>
    <row r="6034" spans="1:5" x14ac:dyDescent="0.2">
      <c r="A6034" s="157" t="s">
        <v>610</v>
      </c>
      <c r="B6034" s="159" t="s">
        <v>12562</v>
      </c>
      <c r="C6034" s="157" t="s">
        <v>12563</v>
      </c>
      <c r="D6034" s="157" t="s">
        <v>12481</v>
      </c>
      <c r="E6034" s="157" t="s">
        <v>656</v>
      </c>
    </row>
    <row r="6035" spans="1:5" x14ac:dyDescent="0.2">
      <c r="A6035" s="157" t="s">
        <v>610</v>
      </c>
      <c r="B6035" s="159" t="s">
        <v>12564</v>
      </c>
      <c r="C6035" s="157" t="s">
        <v>12565</v>
      </c>
      <c r="D6035" s="157" t="s">
        <v>12481</v>
      </c>
      <c r="E6035" s="157" t="s">
        <v>656</v>
      </c>
    </row>
    <row r="6036" spans="1:5" x14ac:dyDescent="0.2">
      <c r="A6036" s="157" t="s">
        <v>610</v>
      </c>
      <c r="B6036" s="159" t="s">
        <v>12566</v>
      </c>
      <c r="C6036" s="157" t="s">
        <v>12567</v>
      </c>
      <c r="D6036" s="157" t="s">
        <v>12481</v>
      </c>
      <c r="E6036" s="157" t="s">
        <v>656</v>
      </c>
    </row>
    <row r="6037" spans="1:5" x14ac:dyDescent="0.2">
      <c r="A6037" s="157" t="s">
        <v>610</v>
      </c>
      <c r="B6037" s="159" t="s">
        <v>12568</v>
      </c>
      <c r="C6037" s="157" t="s">
        <v>12569</v>
      </c>
      <c r="D6037" s="157" t="s">
        <v>12481</v>
      </c>
      <c r="E6037" s="157" t="s">
        <v>656</v>
      </c>
    </row>
    <row r="6038" spans="1:5" x14ac:dyDescent="0.2">
      <c r="A6038" s="157" t="s">
        <v>610</v>
      </c>
      <c r="B6038" s="159" t="s">
        <v>12570</v>
      </c>
      <c r="C6038" s="157" t="s">
        <v>12571</v>
      </c>
      <c r="D6038" s="157" t="s">
        <v>12481</v>
      </c>
      <c r="E6038" s="157" t="s">
        <v>656</v>
      </c>
    </row>
    <row r="6039" spans="1:5" x14ac:dyDescent="0.2">
      <c r="A6039" s="157" t="s">
        <v>610</v>
      </c>
      <c r="B6039" s="159" t="s">
        <v>12572</v>
      </c>
      <c r="C6039" s="157" t="s">
        <v>12573</v>
      </c>
      <c r="D6039" s="157" t="s">
        <v>12481</v>
      </c>
      <c r="E6039" s="157" t="s">
        <v>656</v>
      </c>
    </row>
    <row r="6040" spans="1:5" x14ac:dyDescent="0.2">
      <c r="A6040" s="157" t="s">
        <v>610</v>
      </c>
      <c r="B6040" s="159" t="s">
        <v>12574</v>
      </c>
      <c r="C6040" s="157" t="s">
        <v>12575</v>
      </c>
      <c r="D6040" s="157" t="s">
        <v>12481</v>
      </c>
      <c r="E6040" s="157" t="s">
        <v>656</v>
      </c>
    </row>
    <row r="6041" spans="1:5" x14ac:dyDescent="0.2">
      <c r="A6041" s="157" t="s">
        <v>610</v>
      </c>
      <c r="B6041" s="159" t="s">
        <v>12576</v>
      </c>
      <c r="C6041" s="157" t="s">
        <v>12577</v>
      </c>
      <c r="D6041" s="157" t="s">
        <v>12481</v>
      </c>
      <c r="E6041" s="157" t="s">
        <v>656</v>
      </c>
    </row>
    <row r="6042" spans="1:5" x14ac:dyDescent="0.2">
      <c r="A6042" s="157" t="s">
        <v>610</v>
      </c>
      <c r="B6042" s="159" t="s">
        <v>12578</v>
      </c>
      <c r="C6042" s="157" t="s">
        <v>12579</v>
      </c>
      <c r="D6042" s="157" t="s">
        <v>12481</v>
      </c>
      <c r="E6042" s="157" t="s">
        <v>666</v>
      </c>
    </row>
    <row r="6043" spans="1:5" x14ac:dyDescent="0.2">
      <c r="A6043" s="157" t="s">
        <v>610</v>
      </c>
      <c r="B6043" s="159" t="s">
        <v>12580</v>
      </c>
      <c r="C6043" s="157" t="s">
        <v>12581</v>
      </c>
      <c r="D6043" s="157" t="s">
        <v>12481</v>
      </c>
      <c r="E6043" s="157" t="s">
        <v>656</v>
      </c>
    </row>
    <row r="6044" spans="1:5" x14ac:dyDescent="0.2">
      <c r="A6044" s="157" t="s">
        <v>610</v>
      </c>
      <c r="B6044" s="159" t="s">
        <v>12582</v>
      </c>
      <c r="C6044" s="157" t="s">
        <v>12583</v>
      </c>
      <c r="D6044" s="157" t="s">
        <v>12481</v>
      </c>
      <c r="E6044" s="157" t="s">
        <v>656</v>
      </c>
    </row>
    <row r="6045" spans="1:5" x14ac:dyDescent="0.2">
      <c r="A6045" s="157" t="s">
        <v>610</v>
      </c>
      <c r="B6045" s="159" t="s">
        <v>12584</v>
      </c>
      <c r="C6045" s="157" t="s">
        <v>685</v>
      </c>
      <c r="D6045" s="157" t="s">
        <v>12585</v>
      </c>
      <c r="E6045" s="157" t="s">
        <v>656</v>
      </c>
    </row>
    <row r="6046" spans="1:5" x14ac:dyDescent="0.2">
      <c r="A6046" s="157" t="s">
        <v>610</v>
      </c>
      <c r="B6046" s="159" t="s">
        <v>12586</v>
      </c>
      <c r="C6046" s="157" t="s">
        <v>12587</v>
      </c>
      <c r="D6046" s="157" t="s">
        <v>12588</v>
      </c>
      <c r="E6046" s="157" t="s">
        <v>656</v>
      </c>
    </row>
    <row r="6047" spans="1:5" x14ac:dyDescent="0.2">
      <c r="A6047" s="157" t="s">
        <v>610</v>
      </c>
      <c r="B6047" s="159" t="s">
        <v>12589</v>
      </c>
      <c r="C6047" s="157" t="s">
        <v>10184</v>
      </c>
      <c r="D6047" s="157" t="s">
        <v>12588</v>
      </c>
      <c r="E6047" s="157" t="s">
        <v>666</v>
      </c>
    </row>
    <row r="6048" spans="1:5" x14ac:dyDescent="0.2">
      <c r="A6048" s="157" t="s">
        <v>610</v>
      </c>
      <c r="B6048" s="159" t="s">
        <v>12590</v>
      </c>
      <c r="C6048" s="157" t="s">
        <v>12591</v>
      </c>
      <c r="D6048" s="157" t="s">
        <v>12588</v>
      </c>
      <c r="E6048" s="157" t="s">
        <v>656</v>
      </c>
    </row>
    <row r="6049" spans="1:5" x14ac:dyDescent="0.2">
      <c r="A6049" s="157" t="s">
        <v>610</v>
      </c>
      <c r="B6049" s="159" t="s">
        <v>12592</v>
      </c>
      <c r="C6049" s="157" t="s">
        <v>12593</v>
      </c>
      <c r="D6049" s="157" t="s">
        <v>12588</v>
      </c>
      <c r="E6049" s="157" t="s">
        <v>656</v>
      </c>
    </row>
    <row r="6050" spans="1:5" x14ac:dyDescent="0.2">
      <c r="A6050" s="157" t="s">
        <v>610</v>
      </c>
      <c r="B6050" s="159" t="s">
        <v>12594</v>
      </c>
      <c r="C6050" s="157" t="s">
        <v>12595</v>
      </c>
      <c r="D6050" s="157" t="s">
        <v>12588</v>
      </c>
      <c r="E6050" s="157" t="s">
        <v>656</v>
      </c>
    </row>
    <row r="6051" spans="1:5" x14ac:dyDescent="0.2">
      <c r="A6051" s="157" t="s">
        <v>610</v>
      </c>
      <c r="B6051" s="159" t="s">
        <v>12596</v>
      </c>
      <c r="C6051" s="157" t="s">
        <v>12597</v>
      </c>
      <c r="D6051" s="157" t="s">
        <v>12588</v>
      </c>
      <c r="E6051" s="157" t="s">
        <v>666</v>
      </c>
    </row>
    <row r="6052" spans="1:5" x14ac:dyDescent="0.2">
      <c r="A6052" s="157" t="s">
        <v>610</v>
      </c>
      <c r="B6052" s="159" t="s">
        <v>12598</v>
      </c>
      <c r="C6052" s="157" t="s">
        <v>680</v>
      </c>
      <c r="D6052" s="157" t="s">
        <v>12588</v>
      </c>
      <c r="E6052" s="157" t="s">
        <v>656</v>
      </c>
    </row>
    <row r="6053" spans="1:5" x14ac:dyDescent="0.2">
      <c r="A6053" s="157" t="s">
        <v>610</v>
      </c>
      <c r="B6053" s="159" t="s">
        <v>12599</v>
      </c>
      <c r="C6053" s="157" t="s">
        <v>683</v>
      </c>
      <c r="D6053" s="157" t="s">
        <v>12588</v>
      </c>
      <c r="E6053" s="157" t="s">
        <v>656</v>
      </c>
    </row>
    <row r="6054" spans="1:5" x14ac:dyDescent="0.2">
      <c r="A6054" s="157" t="s">
        <v>610</v>
      </c>
      <c r="B6054" s="159" t="s">
        <v>12600</v>
      </c>
      <c r="C6054" s="157" t="s">
        <v>12601</v>
      </c>
      <c r="D6054" s="157" t="s">
        <v>12602</v>
      </c>
      <c r="E6054" s="157" t="s">
        <v>656</v>
      </c>
    </row>
    <row r="6055" spans="1:5" x14ac:dyDescent="0.2">
      <c r="A6055" s="157" t="s">
        <v>610</v>
      </c>
      <c r="B6055" s="159" t="s">
        <v>12603</v>
      </c>
      <c r="C6055" s="157" t="s">
        <v>12604</v>
      </c>
      <c r="D6055" s="157" t="s">
        <v>12602</v>
      </c>
      <c r="E6055" s="157" t="s">
        <v>656</v>
      </c>
    </row>
    <row r="6056" spans="1:5" x14ac:dyDescent="0.2">
      <c r="A6056" s="157" t="s">
        <v>610</v>
      </c>
      <c r="B6056" s="159" t="s">
        <v>12605</v>
      </c>
      <c r="C6056" s="157" t="s">
        <v>12601</v>
      </c>
      <c r="D6056" s="157" t="s">
        <v>12602</v>
      </c>
      <c r="E6056" s="157" t="s">
        <v>656</v>
      </c>
    </row>
    <row r="6057" spans="1:5" x14ac:dyDescent="0.2">
      <c r="A6057" s="157" t="s">
        <v>610</v>
      </c>
      <c r="B6057" s="159" t="s">
        <v>12606</v>
      </c>
      <c r="C6057" s="157" t="s">
        <v>12607</v>
      </c>
      <c r="D6057" s="157" t="s">
        <v>12608</v>
      </c>
      <c r="E6057" s="157" t="s">
        <v>656</v>
      </c>
    </row>
    <row r="6058" spans="1:5" x14ac:dyDescent="0.2">
      <c r="A6058" s="157" t="s">
        <v>610</v>
      </c>
      <c r="B6058" s="159" t="s">
        <v>12609</v>
      </c>
      <c r="C6058" s="157" t="s">
        <v>12610</v>
      </c>
      <c r="D6058" s="157" t="s">
        <v>12608</v>
      </c>
      <c r="E6058" s="157" t="s">
        <v>656</v>
      </c>
    </row>
    <row r="6059" spans="1:5" x14ac:dyDescent="0.2">
      <c r="A6059" s="157" t="s">
        <v>610</v>
      </c>
      <c r="B6059" s="159" t="s">
        <v>12611</v>
      </c>
      <c r="C6059" s="157" t="s">
        <v>12612</v>
      </c>
      <c r="D6059" s="157" t="s">
        <v>12608</v>
      </c>
      <c r="E6059" s="157" t="s">
        <v>656</v>
      </c>
    </row>
    <row r="6060" spans="1:5" x14ac:dyDescent="0.2">
      <c r="A6060" s="157" t="s">
        <v>610</v>
      </c>
      <c r="B6060" s="159" t="s">
        <v>12613</v>
      </c>
      <c r="C6060" s="157" t="s">
        <v>12614</v>
      </c>
      <c r="D6060" s="157" t="s">
        <v>12608</v>
      </c>
      <c r="E6060" s="157" t="s">
        <v>666</v>
      </c>
    </row>
    <row r="6061" spans="1:5" x14ac:dyDescent="0.2">
      <c r="A6061" s="157" t="s">
        <v>610</v>
      </c>
      <c r="B6061" s="159" t="s">
        <v>12615</v>
      </c>
      <c r="C6061" s="157" t="s">
        <v>12616</v>
      </c>
      <c r="D6061" s="157" t="s">
        <v>12608</v>
      </c>
      <c r="E6061" s="157" t="s">
        <v>656</v>
      </c>
    </row>
    <row r="6062" spans="1:5" x14ac:dyDescent="0.2">
      <c r="A6062" s="157" t="s">
        <v>610</v>
      </c>
      <c r="B6062" s="159" t="s">
        <v>12617</v>
      </c>
      <c r="C6062" s="157" t="s">
        <v>12618</v>
      </c>
      <c r="D6062" s="157" t="s">
        <v>12608</v>
      </c>
      <c r="E6062" s="157" t="s">
        <v>656</v>
      </c>
    </row>
    <row r="6063" spans="1:5" x14ac:dyDescent="0.2">
      <c r="A6063" s="157" t="s">
        <v>610</v>
      </c>
      <c r="B6063" s="159" t="s">
        <v>12619</v>
      </c>
      <c r="C6063" s="157" t="s">
        <v>687</v>
      </c>
      <c r="D6063" s="157" t="s">
        <v>12620</v>
      </c>
      <c r="E6063" s="157" t="s">
        <v>656</v>
      </c>
    </row>
    <row r="6064" spans="1:5" x14ac:dyDescent="0.2">
      <c r="A6064" s="157" t="s">
        <v>610</v>
      </c>
      <c r="B6064" s="159" t="s">
        <v>12621</v>
      </c>
      <c r="C6064" s="157" t="s">
        <v>739</v>
      </c>
      <c r="D6064" s="157" t="s">
        <v>12620</v>
      </c>
      <c r="E6064" s="157" t="s">
        <v>656</v>
      </c>
    </row>
    <row r="6065" spans="1:5" x14ac:dyDescent="0.2">
      <c r="A6065" s="157" t="s">
        <v>610</v>
      </c>
      <c r="B6065" s="159" t="s">
        <v>12622</v>
      </c>
      <c r="C6065" s="157" t="s">
        <v>690</v>
      </c>
      <c r="D6065" s="157" t="s">
        <v>12623</v>
      </c>
      <c r="E6065" s="157" t="s">
        <v>656</v>
      </c>
    </row>
    <row r="6066" spans="1:5" x14ac:dyDescent="0.2">
      <c r="A6066" s="157" t="s">
        <v>610</v>
      </c>
      <c r="B6066" s="159" t="s">
        <v>12624</v>
      </c>
      <c r="C6066" s="157" t="s">
        <v>693</v>
      </c>
      <c r="D6066" s="157" t="s">
        <v>12623</v>
      </c>
      <c r="E6066" s="157" t="s">
        <v>656</v>
      </c>
    </row>
    <row r="6067" spans="1:5" x14ac:dyDescent="0.2">
      <c r="A6067" s="157" t="s">
        <v>610</v>
      </c>
      <c r="B6067" s="159" t="s">
        <v>12625</v>
      </c>
      <c r="C6067" s="157" t="s">
        <v>12626</v>
      </c>
      <c r="D6067" s="157" t="s">
        <v>12627</v>
      </c>
      <c r="E6067" s="157" t="s">
        <v>656</v>
      </c>
    </row>
    <row r="6068" spans="1:5" x14ac:dyDescent="0.2">
      <c r="A6068" s="157" t="s">
        <v>610</v>
      </c>
      <c r="B6068" s="159" t="s">
        <v>12628</v>
      </c>
      <c r="C6068" s="157" t="s">
        <v>12629</v>
      </c>
      <c r="D6068" s="157" t="s">
        <v>12627</v>
      </c>
      <c r="E6068" s="157" t="s">
        <v>656</v>
      </c>
    </row>
    <row r="6069" spans="1:5" x14ac:dyDescent="0.2">
      <c r="A6069" s="157" t="s">
        <v>610</v>
      </c>
      <c r="B6069" s="159" t="s">
        <v>12630</v>
      </c>
      <c r="C6069" s="157" t="s">
        <v>12631</v>
      </c>
      <c r="D6069" s="157" t="s">
        <v>12627</v>
      </c>
      <c r="E6069" s="157" t="s">
        <v>656</v>
      </c>
    </row>
    <row r="6070" spans="1:5" x14ac:dyDescent="0.2">
      <c r="A6070" s="157" t="s">
        <v>610</v>
      </c>
      <c r="B6070" s="159" t="s">
        <v>12632</v>
      </c>
      <c r="C6070" s="157" t="s">
        <v>12633</v>
      </c>
      <c r="D6070" s="157" t="s">
        <v>12627</v>
      </c>
      <c r="E6070" s="157" t="s">
        <v>656</v>
      </c>
    </row>
    <row r="6071" spans="1:5" x14ac:dyDescent="0.2">
      <c r="A6071" s="157" t="s">
        <v>610</v>
      </c>
      <c r="B6071" s="159" t="s">
        <v>12634</v>
      </c>
      <c r="C6071" s="157" t="s">
        <v>12635</v>
      </c>
      <c r="D6071" s="157" t="s">
        <v>12627</v>
      </c>
      <c r="E6071" s="157" t="s">
        <v>656</v>
      </c>
    </row>
    <row r="6072" spans="1:5" x14ac:dyDescent="0.2">
      <c r="A6072" s="157" t="s">
        <v>610</v>
      </c>
      <c r="B6072" s="159" t="s">
        <v>12636</v>
      </c>
      <c r="C6072" s="157" t="s">
        <v>12637</v>
      </c>
      <c r="D6072" s="157" t="s">
        <v>12627</v>
      </c>
      <c r="E6072" s="157" t="s">
        <v>656</v>
      </c>
    </row>
    <row r="6073" spans="1:5" x14ac:dyDescent="0.2">
      <c r="A6073" s="157" t="s">
        <v>610</v>
      </c>
      <c r="B6073" s="159" t="s">
        <v>12638</v>
      </c>
      <c r="C6073" s="157" t="s">
        <v>12639</v>
      </c>
      <c r="D6073" s="157" t="s">
        <v>12640</v>
      </c>
      <c r="E6073" s="157" t="s">
        <v>656</v>
      </c>
    </row>
    <row r="6074" spans="1:5" x14ac:dyDescent="0.2">
      <c r="A6074" s="157" t="s">
        <v>610</v>
      </c>
      <c r="B6074" s="159" t="s">
        <v>12641</v>
      </c>
      <c r="C6074" s="157" t="s">
        <v>12642</v>
      </c>
      <c r="D6074" s="157" t="s">
        <v>12640</v>
      </c>
      <c r="E6074" s="157" t="s">
        <v>613</v>
      </c>
    </row>
    <row r="6075" spans="1:5" x14ac:dyDescent="0.2">
      <c r="A6075" s="157" t="s">
        <v>610</v>
      </c>
      <c r="B6075" s="159" t="s">
        <v>12643</v>
      </c>
      <c r="C6075" s="157" t="s">
        <v>12644</v>
      </c>
      <c r="D6075" s="157" t="s">
        <v>12640</v>
      </c>
      <c r="E6075" s="157" t="s">
        <v>656</v>
      </c>
    </row>
    <row r="6076" spans="1:5" x14ac:dyDescent="0.2">
      <c r="A6076" s="157" t="s">
        <v>610</v>
      </c>
      <c r="B6076" s="159" t="s">
        <v>12645</v>
      </c>
      <c r="C6076" s="157" t="s">
        <v>12646</v>
      </c>
      <c r="D6076" s="157" t="s">
        <v>12640</v>
      </c>
      <c r="E6076" s="157" t="s">
        <v>656</v>
      </c>
    </row>
    <row r="6077" spans="1:5" x14ac:dyDescent="0.2">
      <c r="A6077" s="157" t="s">
        <v>610</v>
      </c>
      <c r="B6077" s="159" t="s">
        <v>12647</v>
      </c>
      <c r="C6077" s="157" t="s">
        <v>12648</v>
      </c>
      <c r="D6077" s="157" t="s">
        <v>12640</v>
      </c>
      <c r="E6077" s="157" t="s">
        <v>656</v>
      </c>
    </row>
    <row r="6078" spans="1:5" x14ac:dyDescent="0.2">
      <c r="A6078" s="157" t="s">
        <v>610</v>
      </c>
      <c r="B6078" s="159" t="s">
        <v>12649</v>
      </c>
      <c r="C6078" s="157" t="s">
        <v>12650</v>
      </c>
      <c r="D6078" s="157" t="s">
        <v>12640</v>
      </c>
      <c r="E6078" s="157" t="s">
        <v>656</v>
      </c>
    </row>
    <row r="6079" spans="1:5" x14ac:dyDescent="0.2">
      <c r="A6079" s="157" t="s">
        <v>610</v>
      </c>
      <c r="B6079" s="159" t="s">
        <v>12651</v>
      </c>
      <c r="C6079" s="157" t="s">
        <v>12652</v>
      </c>
      <c r="D6079" s="157" t="s">
        <v>12640</v>
      </c>
      <c r="E6079" s="157" t="s">
        <v>656</v>
      </c>
    </row>
    <row r="6080" spans="1:5" x14ac:dyDescent="0.2">
      <c r="A6080" s="157" t="s">
        <v>610</v>
      </c>
      <c r="B6080" s="159" t="s">
        <v>12653</v>
      </c>
      <c r="C6080" s="157" t="s">
        <v>12654</v>
      </c>
      <c r="D6080" s="157" t="s">
        <v>12640</v>
      </c>
      <c r="E6080" s="157" t="s">
        <v>656</v>
      </c>
    </row>
    <row r="6081" spans="1:5" x14ac:dyDescent="0.2">
      <c r="A6081" s="157" t="s">
        <v>610</v>
      </c>
      <c r="B6081" s="159" t="s">
        <v>12655</v>
      </c>
      <c r="C6081" s="157" t="s">
        <v>12656</v>
      </c>
      <c r="D6081" s="157" t="s">
        <v>12640</v>
      </c>
      <c r="E6081" s="157" t="s">
        <v>613</v>
      </c>
    </row>
    <row r="6082" spans="1:5" x14ac:dyDescent="0.2">
      <c r="A6082" s="157" t="s">
        <v>610</v>
      </c>
      <c r="B6082" s="159" t="s">
        <v>12657</v>
      </c>
      <c r="C6082" s="157" t="s">
        <v>12658</v>
      </c>
      <c r="D6082" s="157" t="s">
        <v>12640</v>
      </c>
      <c r="E6082" s="157" t="s">
        <v>613</v>
      </c>
    </row>
    <row r="6083" spans="1:5" x14ac:dyDescent="0.2">
      <c r="A6083" s="157" t="s">
        <v>610</v>
      </c>
      <c r="B6083" s="159" t="s">
        <v>12659</v>
      </c>
      <c r="C6083" s="157" t="s">
        <v>12660</v>
      </c>
      <c r="D6083" s="157" t="s">
        <v>12640</v>
      </c>
      <c r="E6083" s="157" t="s">
        <v>613</v>
      </c>
    </row>
    <row r="6084" spans="1:5" x14ac:dyDescent="0.2">
      <c r="A6084" s="157" t="s">
        <v>610</v>
      </c>
      <c r="B6084" s="159" t="s">
        <v>12661</v>
      </c>
      <c r="C6084" s="157" t="s">
        <v>12662</v>
      </c>
      <c r="D6084" s="157" t="s">
        <v>12640</v>
      </c>
      <c r="E6084" s="157" t="s">
        <v>656</v>
      </c>
    </row>
    <row r="6085" spans="1:5" x14ac:dyDescent="0.2">
      <c r="A6085" s="157" t="s">
        <v>610</v>
      </c>
      <c r="B6085" s="159" t="s">
        <v>12663</v>
      </c>
      <c r="C6085" s="157" t="s">
        <v>12664</v>
      </c>
      <c r="D6085" s="157" t="s">
        <v>12640</v>
      </c>
      <c r="E6085" s="157" t="s">
        <v>613</v>
      </c>
    </row>
    <row r="6086" spans="1:5" x14ac:dyDescent="0.2">
      <c r="A6086" s="157" t="s">
        <v>610</v>
      </c>
      <c r="B6086" s="159" t="s">
        <v>12665</v>
      </c>
      <c r="C6086" s="157" t="s">
        <v>12666</v>
      </c>
      <c r="D6086" s="157" t="s">
        <v>12640</v>
      </c>
      <c r="E6086" s="157" t="s">
        <v>613</v>
      </c>
    </row>
    <row r="6087" spans="1:5" x14ac:dyDescent="0.2">
      <c r="A6087" s="157" t="s">
        <v>610</v>
      </c>
      <c r="B6087" s="159" t="s">
        <v>12667</v>
      </c>
      <c r="C6087" s="157" t="s">
        <v>12668</v>
      </c>
      <c r="D6087" s="157" t="s">
        <v>12640</v>
      </c>
      <c r="E6087" s="157" t="s">
        <v>613</v>
      </c>
    </row>
    <row r="6088" spans="1:5" x14ac:dyDescent="0.2">
      <c r="A6088" s="157" t="s">
        <v>610</v>
      </c>
      <c r="B6088" s="159" t="s">
        <v>12669</v>
      </c>
      <c r="C6088" s="157" t="s">
        <v>12670</v>
      </c>
      <c r="D6088" s="157" t="s">
        <v>12640</v>
      </c>
      <c r="E6088" s="157" t="s">
        <v>656</v>
      </c>
    </row>
    <row r="6089" spans="1:5" x14ac:dyDescent="0.2">
      <c r="A6089" s="157" t="s">
        <v>610</v>
      </c>
      <c r="B6089" s="159" t="s">
        <v>12671</v>
      </c>
      <c r="C6089" s="157" t="s">
        <v>12672</v>
      </c>
      <c r="D6089" s="157" t="s">
        <v>12640</v>
      </c>
      <c r="E6089" s="157" t="s">
        <v>656</v>
      </c>
    </row>
    <row r="6090" spans="1:5" x14ac:dyDescent="0.2">
      <c r="A6090" s="157" t="s">
        <v>610</v>
      </c>
      <c r="B6090" s="159" t="s">
        <v>12673</v>
      </c>
      <c r="C6090" s="157" t="s">
        <v>685</v>
      </c>
      <c r="D6090" s="157" t="s">
        <v>12674</v>
      </c>
      <c r="E6090" s="157" t="s">
        <v>656</v>
      </c>
    </row>
    <row r="6091" spans="1:5" x14ac:dyDescent="0.2">
      <c r="A6091" s="157" t="s">
        <v>610</v>
      </c>
      <c r="B6091" s="159" t="s">
        <v>12675</v>
      </c>
      <c r="C6091" s="157" t="s">
        <v>12676</v>
      </c>
      <c r="D6091" s="157" t="s">
        <v>12677</v>
      </c>
      <c r="E6091" s="157" t="s">
        <v>656</v>
      </c>
    </row>
    <row r="6092" spans="1:5" x14ac:dyDescent="0.2">
      <c r="A6092" s="157" t="s">
        <v>610</v>
      </c>
      <c r="B6092" s="159" t="s">
        <v>12678</v>
      </c>
      <c r="C6092" s="157" t="s">
        <v>12679</v>
      </c>
      <c r="D6092" s="157" t="s">
        <v>12677</v>
      </c>
      <c r="E6092" s="157" t="s">
        <v>656</v>
      </c>
    </row>
    <row r="6093" spans="1:5" x14ac:dyDescent="0.2">
      <c r="A6093" s="157" t="s">
        <v>610</v>
      </c>
      <c r="B6093" s="159" t="s">
        <v>12680</v>
      </c>
      <c r="C6093" s="157" t="s">
        <v>12681</v>
      </c>
      <c r="D6093" s="157" t="s">
        <v>12677</v>
      </c>
      <c r="E6093" s="157" t="s">
        <v>656</v>
      </c>
    </row>
    <row r="6094" spans="1:5" x14ac:dyDescent="0.2">
      <c r="A6094" s="157" t="s">
        <v>610</v>
      </c>
      <c r="B6094" s="159" t="s">
        <v>12682</v>
      </c>
      <c r="C6094" s="157" t="s">
        <v>12683</v>
      </c>
      <c r="D6094" s="157" t="s">
        <v>12677</v>
      </c>
      <c r="E6094" s="157" t="s">
        <v>613</v>
      </c>
    </row>
    <row r="6095" spans="1:5" x14ac:dyDescent="0.2">
      <c r="A6095" s="157" t="s">
        <v>610</v>
      </c>
      <c r="B6095" s="159" t="s">
        <v>12684</v>
      </c>
      <c r="C6095" s="157" t="s">
        <v>12685</v>
      </c>
      <c r="D6095" s="157" t="s">
        <v>12677</v>
      </c>
      <c r="E6095" s="157" t="s">
        <v>656</v>
      </c>
    </row>
    <row r="6096" spans="1:5" x14ac:dyDescent="0.2">
      <c r="A6096" s="157" t="s">
        <v>610</v>
      </c>
      <c r="B6096" s="159" t="s">
        <v>12686</v>
      </c>
      <c r="C6096" s="157" t="s">
        <v>680</v>
      </c>
      <c r="D6096" s="157" t="s">
        <v>12677</v>
      </c>
      <c r="E6096" s="157" t="s">
        <v>656</v>
      </c>
    </row>
    <row r="6097" spans="1:5" x14ac:dyDescent="0.2">
      <c r="A6097" s="157" t="s">
        <v>610</v>
      </c>
      <c r="B6097" s="159" t="s">
        <v>12687</v>
      </c>
      <c r="C6097" s="157" t="s">
        <v>683</v>
      </c>
      <c r="D6097" s="157" t="s">
        <v>12677</v>
      </c>
      <c r="E6097" s="157" t="s">
        <v>656</v>
      </c>
    </row>
    <row r="6098" spans="1:5" x14ac:dyDescent="0.2">
      <c r="A6098" s="157" t="s">
        <v>610</v>
      </c>
      <c r="B6098" s="159" t="s">
        <v>12688</v>
      </c>
      <c r="C6098" s="157" t="s">
        <v>12689</v>
      </c>
      <c r="D6098" s="157" t="s">
        <v>12690</v>
      </c>
      <c r="E6098" s="157" t="s">
        <v>656</v>
      </c>
    </row>
    <row r="6099" spans="1:5" x14ac:dyDescent="0.2">
      <c r="A6099" s="157" t="s">
        <v>610</v>
      </c>
      <c r="B6099" s="159" t="s">
        <v>12691</v>
      </c>
      <c r="C6099" s="157" t="s">
        <v>12692</v>
      </c>
      <c r="D6099" s="157" t="s">
        <v>12690</v>
      </c>
      <c r="E6099" s="157" t="s">
        <v>613</v>
      </c>
    </row>
    <row r="6100" spans="1:5" x14ac:dyDescent="0.2">
      <c r="A6100" s="157" t="s">
        <v>610</v>
      </c>
      <c r="B6100" s="159" t="s">
        <v>12693</v>
      </c>
      <c r="C6100" s="157" t="s">
        <v>12694</v>
      </c>
      <c r="D6100" s="157" t="s">
        <v>12690</v>
      </c>
      <c r="E6100" s="157" t="s">
        <v>666</v>
      </c>
    </row>
    <row r="6101" spans="1:5" x14ac:dyDescent="0.2">
      <c r="A6101" s="157" t="s">
        <v>610</v>
      </c>
      <c r="B6101" s="159" t="s">
        <v>12695</v>
      </c>
      <c r="C6101" s="157" t="s">
        <v>12696</v>
      </c>
      <c r="D6101" s="157" t="s">
        <v>12690</v>
      </c>
      <c r="E6101" s="157" t="s">
        <v>656</v>
      </c>
    </row>
    <row r="6102" spans="1:5" x14ac:dyDescent="0.2">
      <c r="A6102" s="157" t="s">
        <v>610</v>
      </c>
      <c r="B6102" s="159" t="s">
        <v>12697</v>
      </c>
      <c r="C6102" s="157" t="s">
        <v>12698</v>
      </c>
      <c r="D6102" s="157" t="s">
        <v>12690</v>
      </c>
      <c r="E6102" s="157" t="s">
        <v>613</v>
      </c>
    </row>
    <row r="6103" spans="1:5" x14ac:dyDescent="0.2">
      <c r="A6103" s="157" t="s">
        <v>610</v>
      </c>
      <c r="B6103" s="159" t="s">
        <v>12699</v>
      </c>
      <c r="C6103" s="157" t="s">
        <v>12700</v>
      </c>
      <c r="D6103" s="157" t="s">
        <v>12690</v>
      </c>
      <c r="E6103" s="157" t="s">
        <v>613</v>
      </c>
    </row>
    <row r="6104" spans="1:5" x14ac:dyDescent="0.2">
      <c r="A6104" s="157" t="s">
        <v>610</v>
      </c>
      <c r="B6104" s="159" t="s">
        <v>12701</v>
      </c>
      <c r="C6104" s="157" t="s">
        <v>12702</v>
      </c>
      <c r="D6104" s="157" t="s">
        <v>12690</v>
      </c>
      <c r="E6104" s="157" t="s">
        <v>656</v>
      </c>
    </row>
    <row r="6105" spans="1:5" x14ac:dyDescent="0.2">
      <c r="A6105" s="157" t="s">
        <v>610</v>
      </c>
      <c r="B6105" s="159" t="s">
        <v>12703</v>
      </c>
      <c r="C6105" s="157" t="s">
        <v>12704</v>
      </c>
      <c r="D6105" s="157" t="s">
        <v>12690</v>
      </c>
      <c r="E6105" s="157" t="s">
        <v>656</v>
      </c>
    </row>
    <row r="6106" spans="1:5" x14ac:dyDescent="0.2">
      <c r="A6106" s="157" t="s">
        <v>610</v>
      </c>
      <c r="B6106" s="159" t="s">
        <v>12705</v>
      </c>
      <c r="C6106" s="157" t="s">
        <v>12706</v>
      </c>
      <c r="D6106" s="157" t="s">
        <v>12707</v>
      </c>
      <c r="E6106" s="157" t="s">
        <v>656</v>
      </c>
    </row>
    <row r="6107" spans="1:5" x14ac:dyDescent="0.2">
      <c r="A6107" s="157" t="s">
        <v>610</v>
      </c>
      <c r="B6107" s="159" t="s">
        <v>12708</v>
      </c>
      <c r="C6107" s="157" t="s">
        <v>12709</v>
      </c>
      <c r="D6107" s="157" t="s">
        <v>12707</v>
      </c>
      <c r="E6107" s="157" t="s">
        <v>656</v>
      </c>
    </row>
    <row r="6108" spans="1:5" x14ac:dyDescent="0.2">
      <c r="A6108" s="157" t="s">
        <v>610</v>
      </c>
      <c r="B6108" s="159" t="s">
        <v>12710</v>
      </c>
      <c r="C6108" s="157" t="s">
        <v>12711</v>
      </c>
      <c r="D6108" s="157" t="s">
        <v>12712</v>
      </c>
      <c r="E6108" s="157" t="s">
        <v>656</v>
      </c>
    </row>
    <row r="6109" spans="1:5" x14ac:dyDescent="0.2">
      <c r="A6109" s="157" t="s">
        <v>610</v>
      </c>
      <c r="B6109" s="159" t="s">
        <v>12713</v>
      </c>
      <c r="C6109" s="157" t="s">
        <v>12714</v>
      </c>
      <c r="D6109" s="157" t="s">
        <v>12712</v>
      </c>
      <c r="E6109" s="157" t="s">
        <v>656</v>
      </c>
    </row>
    <row r="6110" spans="1:5" x14ac:dyDescent="0.2">
      <c r="A6110" s="157" t="s">
        <v>610</v>
      </c>
      <c r="B6110" s="159" t="s">
        <v>12715</v>
      </c>
      <c r="C6110" s="157" t="s">
        <v>12716</v>
      </c>
      <c r="D6110" s="157" t="s">
        <v>12712</v>
      </c>
      <c r="E6110" s="157" t="s">
        <v>656</v>
      </c>
    </row>
    <row r="6111" spans="1:5" x14ac:dyDescent="0.2">
      <c r="A6111" s="157" t="s">
        <v>610</v>
      </c>
      <c r="B6111" s="159" t="s">
        <v>12717</v>
      </c>
      <c r="C6111" s="157" t="s">
        <v>687</v>
      </c>
      <c r="D6111" s="157" t="s">
        <v>12718</v>
      </c>
      <c r="E6111" s="157" t="s">
        <v>656</v>
      </c>
    </row>
    <row r="6112" spans="1:5" x14ac:dyDescent="0.2">
      <c r="A6112" s="157" t="s">
        <v>610</v>
      </c>
      <c r="B6112" s="159" t="s">
        <v>12719</v>
      </c>
      <c r="C6112" s="157" t="s">
        <v>739</v>
      </c>
      <c r="D6112" s="157" t="s">
        <v>12718</v>
      </c>
      <c r="E6112" s="157" t="s">
        <v>656</v>
      </c>
    </row>
    <row r="6113" spans="1:5" x14ac:dyDescent="0.2">
      <c r="A6113" s="157" t="s">
        <v>610</v>
      </c>
      <c r="B6113" s="159" t="s">
        <v>12720</v>
      </c>
      <c r="C6113" s="157" t="s">
        <v>690</v>
      </c>
      <c r="D6113" s="157" t="s">
        <v>12721</v>
      </c>
      <c r="E6113" s="157" t="s">
        <v>656</v>
      </c>
    </row>
    <row r="6114" spans="1:5" x14ac:dyDescent="0.2">
      <c r="A6114" s="157" t="s">
        <v>610</v>
      </c>
      <c r="B6114" s="159" t="s">
        <v>12722</v>
      </c>
      <c r="C6114" s="157" t="s">
        <v>693</v>
      </c>
      <c r="D6114" s="157" t="s">
        <v>12721</v>
      </c>
      <c r="E6114" s="157" t="s">
        <v>656</v>
      </c>
    </row>
    <row r="6115" spans="1:5" x14ac:dyDescent="0.2">
      <c r="A6115" s="157" t="s">
        <v>610</v>
      </c>
      <c r="B6115" s="159" t="s">
        <v>12723</v>
      </c>
      <c r="C6115" s="157" t="s">
        <v>685</v>
      </c>
      <c r="D6115" s="157" t="s">
        <v>12724</v>
      </c>
      <c r="E6115" s="157" t="s">
        <v>656</v>
      </c>
    </row>
    <row r="6116" spans="1:5" x14ac:dyDescent="0.2">
      <c r="A6116" s="157" t="s">
        <v>610</v>
      </c>
      <c r="B6116" s="159" t="s">
        <v>12725</v>
      </c>
      <c r="C6116" s="157" t="s">
        <v>680</v>
      </c>
      <c r="D6116" s="157" t="s">
        <v>12726</v>
      </c>
      <c r="E6116" s="157" t="s">
        <v>656</v>
      </c>
    </row>
    <row r="6117" spans="1:5" x14ac:dyDescent="0.2">
      <c r="A6117" s="157" t="s">
        <v>610</v>
      </c>
      <c r="B6117" s="159" t="s">
        <v>12727</v>
      </c>
      <c r="C6117" s="157" t="s">
        <v>683</v>
      </c>
      <c r="D6117" s="157" t="s">
        <v>12726</v>
      </c>
      <c r="E6117" s="157" t="s">
        <v>656</v>
      </c>
    </row>
    <row r="6118" spans="1:5" x14ac:dyDescent="0.2">
      <c r="A6118" s="157" t="s">
        <v>610</v>
      </c>
      <c r="B6118" s="159" t="s">
        <v>12728</v>
      </c>
      <c r="C6118" s="157" t="s">
        <v>12729</v>
      </c>
      <c r="D6118" s="157" t="s">
        <v>12730</v>
      </c>
      <c r="E6118" s="157" t="s">
        <v>613</v>
      </c>
    </row>
    <row r="6119" spans="1:5" x14ac:dyDescent="0.2">
      <c r="A6119" s="157" t="s">
        <v>610</v>
      </c>
      <c r="B6119" s="159" t="s">
        <v>12731</v>
      </c>
      <c r="C6119" s="157" t="s">
        <v>12732</v>
      </c>
      <c r="D6119" s="157" t="s">
        <v>12730</v>
      </c>
      <c r="E6119" s="157" t="s">
        <v>656</v>
      </c>
    </row>
    <row r="6120" spans="1:5" x14ac:dyDescent="0.2">
      <c r="A6120" s="157" t="s">
        <v>610</v>
      </c>
      <c r="B6120" s="159" t="s">
        <v>12733</v>
      </c>
      <c r="C6120" s="157" t="s">
        <v>687</v>
      </c>
      <c r="D6120" s="157" t="s">
        <v>12734</v>
      </c>
      <c r="E6120" s="157" t="s">
        <v>656</v>
      </c>
    </row>
    <row r="6121" spans="1:5" x14ac:dyDescent="0.2">
      <c r="A6121" s="157" t="s">
        <v>610</v>
      </c>
      <c r="B6121" s="159" t="s">
        <v>12735</v>
      </c>
      <c r="C6121" s="157" t="s">
        <v>739</v>
      </c>
      <c r="D6121" s="157" t="s">
        <v>12734</v>
      </c>
      <c r="E6121" s="157" t="s">
        <v>656</v>
      </c>
    </row>
    <row r="6122" spans="1:5" x14ac:dyDescent="0.2">
      <c r="A6122" s="157" t="s">
        <v>610</v>
      </c>
      <c r="B6122" s="159" t="s">
        <v>12736</v>
      </c>
      <c r="C6122" s="157" t="s">
        <v>690</v>
      </c>
      <c r="D6122" s="157" t="s">
        <v>12737</v>
      </c>
      <c r="E6122" s="157" t="s">
        <v>656</v>
      </c>
    </row>
    <row r="6123" spans="1:5" x14ac:dyDescent="0.2">
      <c r="A6123" s="157" t="s">
        <v>610</v>
      </c>
      <c r="B6123" s="159" t="s">
        <v>12738</v>
      </c>
      <c r="C6123" s="157" t="s">
        <v>693</v>
      </c>
      <c r="D6123" s="157" t="s">
        <v>12737</v>
      </c>
      <c r="E6123" s="157" t="s">
        <v>656</v>
      </c>
    </row>
    <row r="6124" spans="1:5" x14ac:dyDescent="0.2">
      <c r="A6124" s="157" t="s">
        <v>610</v>
      </c>
      <c r="B6124" s="159" t="s">
        <v>12739</v>
      </c>
      <c r="C6124" s="157" t="s">
        <v>12740</v>
      </c>
      <c r="D6124" s="157" t="s">
        <v>12741</v>
      </c>
      <c r="E6124" s="157" t="s">
        <v>613</v>
      </c>
    </row>
    <row r="6125" spans="1:5" x14ac:dyDescent="0.2">
      <c r="A6125" s="157" t="s">
        <v>610</v>
      </c>
      <c r="B6125" s="159" t="s">
        <v>12742</v>
      </c>
      <c r="C6125" s="157" t="s">
        <v>12743</v>
      </c>
      <c r="D6125" s="157" t="s">
        <v>12741</v>
      </c>
      <c r="E6125" s="157" t="s">
        <v>613</v>
      </c>
    </row>
    <row r="6126" spans="1:5" x14ac:dyDescent="0.2">
      <c r="A6126" s="157" t="s">
        <v>610</v>
      </c>
      <c r="B6126" s="159" t="s">
        <v>12744</v>
      </c>
      <c r="C6126" s="157" t="s">
        <v>12745</v>
      </c>
      <c r="D6126" s="157" t="s">
        <v>12741</v>
      </c>
      <c r="E6126" s="157" t="s">
        <v>656</v>
      </c>
    </row>
    <row r="6127" spans="1:5" x14ac:dyDescent="0.2">
      <c r="A6127" s="157" t="s">
        <v>610</v>
      </c>
      <c r="B6127" s="159" t="s">
        <v>12746</v>
      </c>
      <c r="C6127" s="157" t="s">
        <v>12747</v>
      </c>
      <c r="D6127" s="157" t="s">
        <v>12748</v>
      </c>
      <c r="E6127" s="157" t="s">
        <v>613</v>
      </c>
    </row>
    <row r="6128" spans="1:5" x14ac:dyDescent="0.2">
      <c r="A6128" s="157" t="s">
        <v>610</v>
      </c>
      <c r="B6128" s="159" t="s">
        <v>12749</v>
      </c>
      <c r="C6128" s="157" t="s">
        <v>12750</v>
      </c>
      <c r="D6128" s="157" t="s">
        <v>12748</v>
      </c>
      <c r="E6128" s="157" t="s">
        <v>613</v>
      </c>
    </row>
    <row r="6129" spans="1:5" x14ac:dyDescent="0.2">
      <c r="A6129" s="157" t="s">
        <v>610</v>
      </c>
      <c r="B6129" s="159" t="s">
        <v>12751</v>
      </c>
      <c r="C6129" s="157" t="s">
        <v>12752</v>
      </c>
      <c r="D6129" s="157" t="s">
        <v>12748</v>
      </c>
      <c r="E6129" s="157" t="s">
        <v>656</v>
      </c>
    </row>
    <row r="6130" spans="1:5" x14ac:dyDescent="0.2">
      <c r="A6130" s="157" t="s">
        <v>610</v>
      </c>
      <c r="B6130" s="159" t="s">
        <v>12753</v>
      </c>
      <c r="C6130" s="157" t="s">
        <v>12754</v>
      </c>
      <c r="D6130" s="157" t="s">
        <v>12748</v>
      </c>
      <c r="E6130" s="157" t="s">
        <v>656</v>
      </c>
    </row>
    <row r="6131" spans="1:5" x14ac:dyDescent="0.2">
      <c r="A6131" s="157" t="s">
        <v>610</v>
      </c>
      <c r="B6131" s="159" t="s">
        <v>12755</v>
      </c>
      <c r="C6131" s="157" t="s">
        <v>12756</v>
      </c>
      <c r="D6131" s="157" t="s">
        <v>12748</v>
      </c>
      <c r="E6131" s="157" t="s">
        <v>613</v>
      </c>
    </row>
    <row r="6132" spans="1:5" x14ac:dyDescent="0.2">
      <c r="A6132" s="157" t="s">
        <v>610</v>
      </c>
      <c r="B6132" s="159" t="s">
        <v>12757</v>
      </c>
      <c r="C6132" s="157" t="s">
        <v>12758</v>
      </c>
      <c r="D6132" s="157" t="s">
        <v>12759</v>
      </c>
      <c r="E6132" s="157" t="s">
        <v>613</v>
      </c>
    </row>
    <row r="6133" spans="1:5" x14ac:dyDescent="0.2">
      <c r="A6133" s="157" t="s">
        <v>610</v>
      </c>
      <c r="B6133" s="159" t="s">
        <v>12760</v>
      </c>
      <c r="C6133" s="157" t="s">
        <v>12761</v>
      </c>
      <c r="D6133" s="157" t="s">
        <v>12759</v>
      </c>
      <c r="E6133" s="157" t="s">
        <v>613</v>
      </c>
    </row>
    <row r="6134" spans="1:5" x14ac:dyDescent="0.2">
      <c r="A6134" s="157" t="s">
        <v>610</v>
      </c>
      <c r="B6134" s="159" t="s">
        <v>12762</v>
      </c>
      <c r="C6134" s="157" t="s">
        <v>12763</v>
      </c>
      <c r="D6134" s="157" t="s">
        <v>12764</v>
      </c>
      <c r="E6134" s="157" t="s">
        <v>656</v>
      </c>
    </row>
    <row r="6135" spans="1:5" x14ac:dyDescent="0.2">
      <c r="A6135" s="157" t="s">
        <v>610</v>
      </c>
      <c r="B6135" s="159" t="s">
        <v>12765</v>
      </c>
      <c r="C6135" s="157" t="s">
        <v>12766</v>
      </c>
      <c r="D6135" s="157" t="s">
        <v>12764</v>
      </c>
      <c r="E6135" s="157" t="s">
        <v>656</v>
      </c>
    </row>
    <row r="6136" spans="1:5" x14ac:dyDescent="0.2">
      <c r="A6136" s="157" t="s">
        <v>610</v>
      </c>
      <c r="B6136" s="159" t="s">
        <v>12767</v>
      </c>
      <c r="C6136" s="157" t="s">
        <v>685</v>
      </c>
      <c r="D6136" s="157" t="s">
        <v>12764</v>
      </c>
      <c r="E6136" s="157" t="s">
        <v>656</v>
      </c>
    </row>
    <row r="6137" spans="1:5" x14ac:dyDescent="0.2">
      <c r="A6137" s="157" t="s">
        <v>610</v>
      </c>
      <c r="B6137" s="159" t="s">
        <v>12768</v>
      </c>
      <c r="C6137" s="157" t="s">
        <v>687</v>
      </c>
      <c r="D6137" s="157" t="s">
        <v>12769</v>
      </c>
      <c r="E6137" s="157" t="s">
        <v>656</v>
      </c>
    </row>
    <row r="6138" spans="1:5" x14ac:dyDescent="0.2">
      <c r="A6138" s="157" t="s">
        <v>610</v>
      </c>
      <c r="B6138" s="159" t="s">
        <v>12770</v>
      </c>
      <c r="C6138" s="157" t="s">
        <v>12771</v>
      </c>
      <c r="D6138" s="157" t="s">
        <v>12772</v>
      </c>
      <c r="E6138" s="157" t="s">
        <v>613</v>
      </c>
    </row>
    <row r="6139" spans="1:5" x14ac:dyDescent="0.2">
      <c r="A6139" s="157" t="s">
        <v>610</v>
      </c>
      <c r="B6139" s="159" t="s">
        <v>12773</v>
      </c>
      <c r="C6139" s="157" t="s">
        <v>12774</v>
      </c>
      <c r="D6139" s="157" t="s">
        <v>12775</v>
      </c>
      <c r="E6139" s="157" t="s">
        <v>656</v>
      </c>
    </row>
    <row r="6140" spans="1:5" x14ac:dyDescent="0.2">
      <c r="A6140" s="157" t="s">
        <v>610</v>
      </c>
      <c r="B6140" s="159" t="s">
        <v>12776</v>
      </c>
      <c r="C6140" s="157" t="s">
        <v>12777</v>
      </c>
      <c r="D6140" s="157" t="s">
        <v>12778</v>
      </c>
      <c r="E6140" s="157" t="s">
        <v>613</v>
      </c>
    </row>
    <row r="6141" spans="1:5" x14ac:dyDescent="0.2">
      <c r="A6141" s="157" t="s">
        <v>610</v>
      </c>
      <c r="B6141" s="159" t="s">
        <v>12779</v>
      </c>
      <c r="C6141" s="157" t="s">
        <v>12780</v>
      </c>
      <c r="D6141" s="157" t="s">
        <v>12778</v>
      </c>
      <c r="E6141" s="157" t="s">
        <v>613</v>
      </c>
    </row>
    <row r="6142" spans="1:5" x14ac:dyDescent="0.2">
      <c r="A6142" s="157" t="s">
        <v>610</v>
      </c>
      <c r="B6142" s="159" t="s">
        <v>12781</v>
      </c>
      <c r="C6142" s="157" t="s">
        <v>12782</v>
      </c>
      <c r="D6142" s="157" t="s">
        <v>12778</v>
      </c>
      <c r="E6142" s="157" t="s">
        <v>613</v>
      </c>
    </row>
    <row r="6143" spans="1:5" x14ac:dyDescent="0.2">
      <c r="A6143" s="157" t="s">
        <v>610</v>
      </c>
      <c r="B6143" s="159" t="s">
        <v>12783</v>
      </c>
      <c r="C6143" s="157" t="s">
        <v>12784</v>
      </c>
      <c r="D6143" s="157" t="s">
        <v>12778</v>
      </c>
      <c r="E6143" s="157" t="s">
        <v>613</v>
      </c>
    </row>
    <row r="6144" spans="1:5" x14ac:dyDescent="0.2">
      <c r="A6144" s="157" t="s">
        <v>610</v>
      </c>
      <c r="B6144" s="159" t="s">
        <v>12785</v>
      </c>
      <c r="C6144" s="157" t="s">
        <v>680</v>
      </c>
      <c r="D6144" s="157" t="s">
        <v>12778</v>
      </c>
      <c r="E6144" s="157" t="s">
        <v>656</v>
      </c>
    </row>
    <row r="6145" spans="1:5" x14ac:dyDescent="0.2">
      <c r="A6145" s="157" t="s">
        <v>610</v>
      </c>
      <c r="B6145" s="159" t="s">
        <v>12786</v>
      </c>
      <c r="C6145" s="157" t="s">
        <v>683</v>
      </c>
      <c r="D6145" s="157" t="s">
        <v>12778</v>
      </c>
      <c r="E6145" s="157" t="s">
        <v>656</v>
      </c>
    </row>
    <row r="6146" spans="1:5" x14ac:dyDescent="0.2">
      <c r="A6146" s="157" t="s">
        <v>610</v>
      </c>
      <c r="B6146" s="159" t="s">
        <v>12787</v>
      </c>
      <c r="C6146" s="157" t="s">
        <v>685</v>
      </c>
      <c r="D6146" s="157" t="s">
        <v>12778</v>
      </c>
      <c r="E6146" s="157" t="s">
        <v>656</v>
      </c>
    </row>
    <row r="6147" spans="1:5" x14ac:dyDescent="0.2">
      <c r="A6147" s="157" t="s">
        <v>610</v>
      </c>
      <c r="B6147" s="159" t="s">
        <v>12788</v>
      </c>
      <c r="C6147" s="157" t="s">
        <v>687</v>
      </c>
      <c r="D6147" s="157" t="s">
        <v>12789</v>
      </c>
      <c r="E6147" s="157" t="s">
        <v>656</v>
      </c>
    </row>
    <row r="6148" spans="1:5" x14ac:dyDescent="0.2">
      <c r="A6148" s="157" t="s">
        <v>610</v>
      </c>
      <c r="B6148" s="159" t="s">
        <v>12790</v>
      </c>
      <c r="C6148" s="157" t="s">
        <v>12791</v>
      </c>
      <c r="D6148" s="157" t="s">
        <v>12792</v>
      </c>
      <c r="E6148" s="157" t="s">
        <v>656</v>
      </c>
    </row>
    <row r="6149" spans="1:5" x14ac:dyDescent="0.2">
      <c r="A6149" s="157" t="s">
        <v>610</v>
      </c>
      <c r="B6149" s="159" t="s">
        <v>12793</v>
      </c>
      <c r="C6149" s="157" t="s">
        <v>12794</v>
      </c>
      <c r="D6149" s="157" t="s">
        <v>12792</v>
      </c>
      <c r="E6149" s="157" t="s">
        <v>656</v>
      </c>
    </row>
    <row r="6150" spans="1:5" x14ac:dyDescent="0.2">
      <c r="A6150" s="157" t="s">
        <v>610</v>
      </c>
      <c r="B6150" s="159" t="s">
        <v>12795</v>
      </c>
      <c r="C6150" s="157" t="s">
        <v>12796</v>
      </c>
      <c r="D6150" s="157" t="s">
        <v>12797</v>
      </c>
      <c r="E6150" s="157" t="s">
        <v>613</v>
      </c>
    </row>
    <row r="6151" spans="1:5" x14ac:dyDescent="0.2">
      <c r="A6151" s="157" t="s">
        <v>610</v>
      </c>
      <c r="B6151" s="159" t="s">
        <v>12798</v>
      </c>
      <c r="C6151" s="157" t="s">
        <v>12799</v>
      </c>
      <c r="D6151" s="157" t="s">
        <v>12800</v>
      </c>
      <c r="E6151" s="157" t="s">
        <v>656</v>
      </c>
    </row>
    <row r="6152" spans="1:5" x14ac:dyDescent="0.2">
      <c r="A6152" s="157" t="s">
        <v>610</v>
      </c>
      <c r="B6152" s="159" t="s">
        <v>12801</v>
      </c>
      <c r="C6152" s="157" t="s">
        <v>2861</v>
      </c>
      <c r="D6152" s="157" t="s">
        <v>12800</v>
      </c>
      <c r="E6152" s="157" t="s">
        <v>613</v>
      </c>
    </row>
    <row r="6153" spans="1:5" x14ac:dyDescent="0.2">
      <c r="A6153" s="157" t="s">
        <v>610</v>
      </c>
      <c r="B6153" s="159" t="s">
        <v>12802</v>
      </c>
      <c r="C6153" s="157" t="s">
        <v>680</v>
      </c>
      <c r="D6153" s="157" t="s">
        <v>12803</v>
      </c>
      <c r="E6153" s="157" t="s">
        <v>656</v>
      </c>
    </row>
    <row r="6154" spans="1:5" x14ac:dyDescent="0.2">
      <c r="A6154" s="157" t="s">
        <v>610</v>
      </c>
      <c r="B6154" s="159" t="s">
        <v>12804</v>
      </c>
      <c r="C6154" s="157" t="s">
        <v>683</v>
      </c>
      <c r="D6154" s="157" t="s">
        <v>12803</v>
      </c>
      <c r="E6154" s="157" t="s">
        <v>656</v>
      </c>
    </row>
    <row r="6155" spans="1:5" x14ac:dyDescent="0.2">
      <c r="A6155" s="157" t="s">
        <v>610</v>
      </c>
      <c r="B6155" s="159" t="s">
        <v>12805</v>
      </c>
      <c r="C6155" s="157" t="s">
        <v>685</v>
      </c>
      <c r="D6155" s="157" t="s">
        <v>12803</v>
      </c>
      <c r="E6155" s="157" t="s">
        <v>656</v>
      </c>
    </row>
    <row r="6156" spans="1:5" x14ac:dyDescent="0.2">
      <c r="A6156" s="157" t="s">
        <v>610</v>
      </c>
      <c r="B6156" s="159" t="s">
        <v>12806</v>
      </c>
      <c r="C6156" s="157" t="s">
        <v>687</v>
      </c>
      <c r="D6156" s="157" t="s">
        <v>12807</v>
      </c>
      <c r="E6156" s="157" t="s">
        <v>656</v>
      </c>
    </row>
    <row r="6157" spans="1:5" x14ac:dyDescent="0.2">
      <c r="A6157" s="157" t="s">
        <v>610</v>
      </c>
      <c r="B6157" s="159" t="s">
        <v>12808</v>
      </c>
      <c r="C6157" s="157" t="s">
        <v>739</v>
      </c>
      <c r="D6157" s="157" t="s">
        <v>12807</v>
      </c>
      <c r="E6157" s="157" t="s">
        <v>656</v>
      </c>
    </row>
    <row r="6158" spans="1:5" x14ac:dyDescent="0.2">
      <c r="A6158" s="157" t="s">
        <v>610</v>
      </c>
      <c r="B6158" s="159" t="s">
        <v>12809</v>
      </c>
      <c r="C6158" s="157" t="s">
        <v>690</v>
      </c>
      <c r="D6158" s="157" t="s">
        <v>12810</v>
      </c>
      <c r="E6158" s="157" t="s">
        <v>656</v>
      </c>
    </row>
    <row r="6159" spans="1:5" x14ac:dyDescent="0.2">
      <c r="A6159" s="157" t="s">
        <v>610</v>
      </c>
      <c r="B6159" s="159" t="s">
        <v>12811</v>
      </c>
      <c r="C6159" s="157" t="s">
        <v>693</v>
      </c>
      <c r="D6159" s="157" t="s">
        <v>12810</v>
      </c>
      <c r="E6159" s="157" t="s">
        <v>656</v>
      </c>
    </row>
    <row r="6160" spans="1:5" x14ac:dyDescent="0.2">
      <c r="A6160" s="157" t="s">
        <v>610</v>
      </c>
      <c r="B6160" s="159" t="s">
        <v>12812</v>
      </c>
      <c r="C6160" s="157" t="s">
        <v>12813</v>
      </c>
      <c r="D6160" s="157" t="s">
        <v>12814</v>
      </c>
      <c r="E6160" s="157" t="s">
        <v>613</v>
      </c>
    </row>
    <row r="6161" spans="1:5" x14ac:dyDescent="0.2">
      <c r="A6161" s="157" t="s">
        <v>610</v>
      </c>
      <c r="B6161" s="159" t="s">
        <v>12815</v>
      </c>
      <c r="C6161" s="157" t="s">
        <v>12816</v>
      </c>
      <c r="D6161" s="157" t="s">
        <v>12814</v>
      </c>
      <c r="E6161" s="157" t="s">
        <v>656</v>
      </c>
    </row>
    <row r="6162" spans="1:5" x14ac:dyDescent="0.2">
      <c r="A6162" s="157" t="s">
        <v>610</v>
      </c>
      <c r="B6162" s="159" t="s">
        <v>12817</v>
      </c>
      <c r="C6162" s="157" t="s">
        <v>12818</v>
      </c>
      <c r="D6162" s="157" t="s">
        <v>12814</v>
      </c>
      <c r="E6162" s="157" t="s">
        <v>666</v>
      </c>
    </row>
    <row r="6163" spans="1:5" x14ac:dyDescent="0.2">
      <c r="A6163" s="157" t="s">
        <v>610</v>
      </c>
      <c r="B6163" s="159" t="s">
        <v>12819</v>
      </c>
      <c r="C6163" s="157" t="s">
        <v>680</v>
      </c>
      <c r="D6163" s="157" t="s">
        <v>12814</v>
      </c>
      <c r="E6163" s="157" t="s">
        <v>656</v>
      </c>
    </row>
    <row r="6164" spans="1:5" x14ac:dyDescent="0.2">
      <c r="A6164" s="157" t="s">
        <v>610</v>
      </c>
      <c r="B6164" s="159" t="s">
        <v>12820</v>
      </c>
      <c r="C6164" s="157" t="s">
        <v>683</v>
      </c>
      <c r="D6164" s="157" t="s">
        <v>12814</v>
      </c>
      <c r="E6164" s="157" t="s">
        <v>656</v>
      </c>
    </row>
    <row r="6165" spans="1:5" x14ac:dyDescent="0.2">
      <c r="A6165" s="157" t="s">
        <v>610</v>
      </c>
      <c r="B6165" s="159" t="s">
        <v>12821</v>
      </c>
      <c r="C6165" s="157" t="s">
        <v>685</v>
      </c>
      <c r="D6165" s="157" t="s">
        <v>12814</v>
      </c>
      <c r="E6165" s="157" t="s">
        <v>656</v>
      </c>
    </row>
    <row r="6166" spans="1:5" x14ac:dyDescent="0.2">
      <c r="A6166" s="157" t="s">
        <v>610</v>
      </c>
      <c r="B6166" s="159" t="s">
        <v>12822</v>
      </c>
      <c r="C6166" s="157" t="s">
        <v>687</v>
      </c>
      <c r="D6166" s="157" t="s">
        <v>12823</v>
      </c>
      <c r="E6166" s="157" t="s">
        <v>656</v>
      </c>
    </row>
    <row r="6167" spans="1:5" x14ac:dyDescent="0.2">
      <c r="A6167" s="157" t="s">
        <v>610</v>
      </c>
      <c r="B6167" s="159" t="s">
        <v>12824</v>
      </c>
      <c r="C6167" s="157" t="s">
        <v>739</v>
      </c>
      <c r="D6167" s="157" t="s">
        <v>12823</v>
      </c>
      <c r="E6167" s="157" t="s">
        <v>656</v>
      </c>
    </row>
    <row r="6168" spans="1:5" x14ac:dyDescent="0.2">
      <c r="A6168" s="157" t="s">
        <v>610</v>
      </c>
      <c r="B6168" s="159" t="s">
        <v>12825</v>
      </c>
      <c r="C6168" s="157" t="s">
        <v>690</v>
      </c>
      <c r="D6168" s="157" t="s">
        <v>12826</v>
      </c>
      <c r="E6168" s="157" t="s">
        <v>656</v>
      </c>
    </row>
    <row r="6169" spans="1:5" x14ac:dyDescent="0.2">
      <c r="A6169" s="157" t="s">
        <v>610</v>
      </c>
      <c r="B6169" s="159" t="s">
        <v>12827</v>
      </c>
      <c r="C6169" s="157" t="s">
        <v>693</v>
      </c>
      <c r="D6169" s="157" t="s">
        <v>12826</v>
      </c>
      <c r="E6169" s="157" t="s">
        <v>656</v>
      </c>
    </row>
    <row r="6170" spans="1:5" x14ac:dyDescent="0.2">
      <c r="A6170" s="157" t="s">
        <v>610</v>
      </c>
      <c r="B6170" s="159" t="s">
        <v>12828</v>
      </c>
      <c r="C6170" s="157" t="s">
        <v>12829</v>
      </c>
      <c r="D6170" s="157" t="s">
        <v>12830</v>
      </c>
      <c r="E6170" s="157" t="s">
        <v>613</v>
      </c>
    </row>
    <row r="6171" spans="1:5" x14ac:dyDescent="0.2">
      <c r="A6171" s="157" t="s">
        <v>610</v>
      </c>
      <c r="B6171" s="159" t="s">
        <v>12831</v>
      </c>
      <c r="C6171" s="157" t="s">
        <v>12832</v>
      </c>
      <c r="D6171" s="157" t="s">
        <v>12830</v>
      </c>
      <c r="E6171" s="157" t="s">
        <v>656</v>
      </c>
    </row>
    <row r="6172" spans="1:5" x14ac:dyDescent="0.2">
      <c r="A6172" s="157" t="s">
        <v>610</v>
      </c>
      <c r="B6172" s="159" t="s">
        <v>12833</v>
      </c>
      <c r="C6172" s="157" t="s">
        <v>12834</v>
      </c>
      <c r="D6172" s="157" t="s">
        <v>12830</v>
      </c>
      <c r="E6172" s="157" t="s">
        <v>613</v>
      </c>
    </row>
    <row r="6173" spans="1:5" x14ac:dyDescent="0.2">
      <c r="A6173" s="157" t="s">
        <v>610</v>
      </c>
      <c r="B6173" s="159" t="s">
        <v>12835</v>
      </c>
      <c r="C6173" s="157" t="s">
        <v>4735</v>
      </c>
      <c r="D6173" s="157" t="s">
        <v>12830</v>
      </c>
      <c r="E6173" s="157" t="s">
        <v>656</v>
      </c>
    </row>
    <row r="6174" spans="1:5" x14ac:dyDescent="0.2">
      <c r="A6174" s="157" t="s">
        <v>610</v>
      </c>
      <c r="B6174" s="159" t="s">
        <v>12836</v>
      </c>
      <c r="C6174" s="157" t="s">
        <v>12837</v>
      </c>
      <c r="D6174" s="157" t="s">
        <v>12830</v>
      </c>
      <c r="E6174" s="157" t="s">
        <v>613</v>
      </c>
    </row>
    <row r="6175" spans="1:5" x14ac:dyDescent="0.2">
      <c r="A6175" s="157" t="s">
        <v>610</v>
      </c>
      <c r="B6175" s="159" t="s">
        <v>12838</v>
      </c>
      <c r="C6175" s="157" t="s">
        <v>12839</v>
      </c>
      <c r="D6175" s="157" t="s">
        <v>12830</v>
      </c>
      <c r="E6175" s="157" t="s">
        <v>656</v>
      </c>
    </row>
    <row r="6176" spans="1:5" x14ac:dyDescent="0.2">
      <c r="A6176" s="157" t="s">
        <v>610</v>
      </c>
      <c r="B6176" s="159" t="s">
        <v>12840</v>
      </c>
      <c r="C6176" s="157" t="s">
        <v>12841</v>
      </c>
      <c r="D6176" s="157" t="s">
        <v>12830</v>
      </c>
      <c r="E6176" s="157" t="s">
        <v>656</v>
      </c>
    </row>
    <row r="6177" spans="1:5" x14ac:dyDescent="0.2">
      <c r="A6177" s="157" t="s">
        <v>610</v>
      </c>
      <c r="B6177" s="159" t="s">
        <v>12842</v>
      </c>
      <c r="C6177" s="157" t="s">
        <v>12843</v>
      </c>
      <c r="D6177" s="157" t="s">
        <v>12830</v>
      </c>
      <c r="E6177" s="157" t="s">
        <v>656</v>
      </c>
    </row>
    <row r="6178" spans="1:5" x14ac:dyDescent="0.2">
      <c r="A6178" s="157" t="s">
        <v>610</v>
      </c>
      <c r="B6178" s="159" t="s">
        <v>12844</v>
      </c>
      <c r="C6178" s="157" t="s">
        <v>12845</v>
      </c>
      <c r="D6178" s="157" t="s">
        <v>12830</v>
      </c>
      <c r="E6178" s="157" t="s">
        <v>613</v>
      </c>
    </row>
    <row r="6179" spans="1:5" x14ac:dyDescent="0.2">
      <c r="A6179" s="157" t="s">
        <v>610</v>
      </c>
      <c r="B6179" s="159" t="s">
        <v>12846</v>
      </c>
      <c r="C6179" s="157" t="s">
        <v>12847</v>
      </c>
      <c r="D6179" s="157" t="s">
        <v>12830</v>
      </c>
      <c r="E6179" s="157" t="s">
        <v>656</v>
      </c>
    </row>
    <row r="6180" spans="1:5" x14ac:dyDescent="0.2">
      <c r="A6180" s="157" t="s">
        <v>610</v>
      </c>
      <c r="B6180" s="159" t="s">
        <v>12848</v>
      </c>
      <c r="C6180" s="157" t="s">
        <v>12849</v>
      </c>
      <c r="D6180" s="157" t="s">
        <v>12830</v>
      </c>
      <c r="E6180" s="157" t="s">
        <v>613</v>
      </c>
    </row>
    <row r="6181" spans="1:5" x14ac:dyDescent="0.2">
      <c r="A6181" s="157" t="s">
        <v>610</v>
      </c>
      <c r="B6181" s="159" t="s">
        <v>12850</v>
      </c>
      <c r="C6181" s="157" t="s">
        <v>12851</v>
      </c>
      <c r="D6181" s="157" t="s">
        <v>12830</v>
      </c>
      <c r="E6181" s="157" t="s">
        <v>666</v>
      </c>
    </row>
    <row r="6182" spans="1:5" x14ac:dyDescent="0.2">
      <c r="A6182" s="157" t="s">
        <v>610</v>
      </c>
      <c r="B6182" s="159" t="s">
        <v>12852</v>
      </c>
      <c r="C6182" s="157" t="s">
        <v>12853</v>
      </c>
      <c r="D6182" s="157" t="s">
        <v>12830</v>
      </c>
      <c r="E6182" s="157" t="s">
        <v>656</v>
      </c>
    </row>
    <row r="6183" spans="1:5" x14ac:dyDescent="0.2">
      <c r="A6183" s="157" t="s">
        <v>610</v>
      </c>
      <c r="B6183" s="159" t="s">
        <v>12854</v>
      </c>
      <c r="C6183" s="157" t="s">
        <v>12855</v>
      </c>
      <c r="D6183" s="157" t="s">
        <v>12830</v>
      </c>
      <c r="E6183" s="157" t="s">
        <v>666</v>
      </c>
    </row>
    <row r="6184" spans="1:5" x14ac:dyDescent="0.2">
      <c r="A6184" s="157" t="s">
        <v>610</v>
      </c>
      <c r="B6184" s="159" t="s">
        <v>12856</v>
      </c>
      <c r="C6184" s="157" t="s">
        <v>12857</v>
      </c>
      <c r="D6184" s="157" t="s">
        <v>12830</v>
      </c>
      <c r="E6184" s="157" t="s">
        <v>656</v>
      </c>
    </row>
    <row r="6185" spans="1:5" x14ac:dyDescent="0.2">
      <c r="A6185" s="157" t="s">
        <v>610</v>
      </c>
      <c r="B6185" s="159" t="s">
        <v>12858</v>
      </c>
      <c r="C6185" s="157" t="s">
        <v>12859</v>
      </c>
      <c r="D6185" s="157" t="s">
        <v>12830</v>
      </c>
      <c r="E6185" s="157" t="s">
        <v>613</v>
      </c>
    </row>
    <row r="6186" spans="1:5" x14ac:dyDescent="0.2">
      <c r="A6186" s="157" t="s">
        <v>610</v>
      </c>
      <c r="B6186" s="159" t="s">
        <v>12860</v>
      </c>
      <c r="C6186" s="157" t="s">
        <v>680</v>
      </c>
      <c r="D6186" s="157" t="s">
        <v>12830</v>
      </c>
      <c r="E6186" s="157" t="s">
        <v>656</v>
      </c>
    </row>
    <row r="6187" spans="1:5" x14ac:dyDescent="0.2">
      <c r="A6187" s="157" t="s">
        <v>610</v>
      </c>
      <c r="B6187" s="159" t="s">
        <v>12861</v>
      </c>
      <c r="C6187" s="157" t="s">
        <v>683</v>
      </c>
      <c r="D6187" s="157" t="s">
        <v>12830</v>
      </c>
      <c r="E6187" s="157" t="s">
        <v>656</v>
      </c>
    </row>
    <row r="6188" spans="1:5" x14ac:dyDescent="0.2">
      <c r="A6188" s="157" t="s">
        <v>610</v>
      </c>
      <c r="B6188" s="159" t="s">
        <v>12862</v>
      </c>
      <c r="C6188" s="157" t="s">
        <v>685</v>
      </c>
      <c r="D6188" s="157" t="s">
        <v>12830</v>
      </c>
      <c r="E6188" s="157" t="s">
        <v>656</v>
      </c>
    </row>
    <row r="6189" spans="1:5" x14ac:dyDescent="0.2">
      <c r="A6189" s="157" t="s">
        <v>610</v>
      </c>
      <c r="B6189" s="159" t="s">
        <v>12863</v>
      </c>
      <c r="C6189" s="157" t="s">
        <v>687</v>
      </c>
      <c r="D6189" s="157" t="s">
        <v>12864</v>
      </c>
      <c r="E6189" s="157" t="s">
        <v>656</v>
      </c>
    </row>
    <row r="6190" spans="1:5" x14ac:dyDescent="0.2">
      <c r="A6190" s="157" t="s">
        <v>610</v>
      </c>
      <c r="B6190" s="159" t="s">
        <v>12865</v>
      </c>
      <c r="C6190" s="157" t="s">
        <v>739</v>
      </c>
      <c r="D6190" s="157" t="s">
        <v>12864</v>
      </c>
      <c r="E6190" s="157" t="s">
        <v>656</v>
      </c>
    </row>
    <row r="6191" spans="1:5" x14ac:dyDescent="0.2">
      <c r="A6191" s="157" t="s">
        <v>610</v>
      </c>
      <c r="B6191" s="159" t="s">
        <v>12866</v>
      </c>
      <c r="C6191" s="157" t="s">
        <v>690</v>
      </c>
      <c r="D6191" s="157" t="s">
        <v>12867</v>
      </c>
      <c r="E6191" s="157" t="s">
        <v>656</v>
      </c>
    </row>
    <row r="6192" spans="1:5" x14ac:dyDescent="0.2">
      <c r="A6192" s="157" t="s">
        <v>610</v>
      </c>
      <c r="B6192" s="159" t="s">
        <v>12868</v>
      </c>
      <c r="C6192" s="157" t="s">
        <v>693</v>
      </c>
      <c r="D6192" s="157" t="s">
        <v>12867</v>
      </c>
      <c r="E6192" s="157" t="s">
        <v>656</v>
      </c>
    </row>
    <row r="6193" spans="1:5" x14ac:dyDescent="0.2">
      <c r="A6193" s="157" t="s">
        <v>610</v>
      </c>
      <c r="B6193" s="159" t="s">
        <v>12869</v>
      </c>
      <c r="C6193" s="157" t="s">
        <v>2607</v>
      </c>
      <c r="D6193" s="157" t="s">
        <v>12870</v>
      </c>
      <c r="E6193" s="157" t="s">
        <v>613</v>
      </c>
    </row>
    <row r="6194" spans="1:5" x14ac:dyDescent="0.2">
      <c r="A6194" s="157" t="s">
        <v>610</v>
      </c>
      <c r="B6194" s="159" t="s">
        <v>12871</v>
      </c>
      <c r="C6194" s="157" t="s">
        <v>12872</v>
      </c>
      <c r="D6194" s="157" t="s">
        <v>12870</v>
      </c>
      <c r="E6194" s="157" t="s">
        <v>613</v>
      </c>
    </row>
    <row r="6195" spans="1:5" x14ac:dyDescent="0.2">
      <c r="A6195" s="157" t="s">
        <v>610</v>
      </c>
      <c r="B6195" s="159" t="s">
        <v>12873</v>
      </c>
      <c r="C6195" s="157" t="s">
        <v>12874</v>
      </c>
      <c r="D6195" s="157" t="s">
        <v>12870</v>
      </c>
      <c r="E6195" s="157" t="s">
        <v>613</v>
      </c>
    </row>
    <row r="6196" spans="1:5" x14ac:dyDescent="0.2">
      <c r="A6196" s="157" t="s">
        <v>610</v>
      </c>
      <c r="B6196" s="159" t="s">
        <v>12875</v>
      </c>
      <c r="C6196" s="157" t="s">
        <v>540</v>
      </c>
      <c r="D6196" s="157" t="s">
        <v>12870</v>
      </c>
      <c r="E6196" s="157" t="s">
        <v>613</v>
      </c>
    </row>
    <row r="6197" spans="1:5" x14ac:dyDescent="0.2">
      <c r="A6197" s="157" t="s">
        <v>610</v>
      </c>
      <c r="B6197" s="159" t="s">
        <v>12876</v>
      </c>
      <c r="C6197" s="157" t="s">
        <v>12877</v>
      </c>
      <c r="D6197" s="157" t="s">
        <v>12878</v>
      </c>
      <c r="E6197" s="157" t="s">
        <v>613</v>
      </c>
    </row>
    <row r="6198" spans="1:5" x14ac:dyDescent="0.2">
      <c r="A6198" s="157" t="s">
        <v>610</v>
      </c>
      <c r="B6198" s="159" t="s">
        <v>12879</v>
      </c>
      <c r="C6198" s="157" t="s">
        <v>12880</v>
      </c>
      <c r="D6198" s="157" t="s">
        <v>12878</v>
      </c>
      <c r="E6198" s="157" t="s">
        <v>613</v>
      </c>
    </row>
    <row r="6199" spans="1:5" x14ac:dyDescent="0.2">
      <c r="A6199" s="157" t="s">
        <v>610</v>
      </c>
      <c r="B6199" s="159" t="s">
        <v>12881</v>
      </c>
      <c r="C6199" s="157" t="s">
        <v>12882</v>
      </c>
      <c r="D6199" s="157" t="s">
        <v>12883</v>
      </c>
      <c r="E6199" s="157" t="s">
        <v>613</v>
      </c>
    </row>
    <row r="6200" spans="1:5" x14ac:dyDescent="0.2">
      <c r="A6200" s="157" t="s">
        <v>610</v>
      </c>
      <c r="B6200" s="159" t="s">
        <v>12884</v>
      </c>
      <c r="C6200" s="157" t="s">
        <v>12885</v>
      </c>
      <c r="D6200" s="157" t="s">
        <v>12883</v>
      </c>
      <c r="E6200" s="157" t="s">
        <v>613</v>
      </c>
    </row>
    <row r="6201" spans="1:5" x14ac:dyDescent="0.2">
      <c r="A6201" s="157" t="s">
        <v>610</v>
      </c>
      <c r="B6201" s="159" t="s">
        <v>12886</v>
      </c>
      <c r="C6201" s="157" t="s">
        <v>12887</v>
      </c>
      <c r="D6201" s="157" t="s">
        <v>12883</v>
      </c>
      <c r="E6201" s="157" t="s">
        <v>656</v>
      </c>
    </row>
    <row r="6202" spans="1:5" x14ac:dyDescent="0.2">
      <c r="A6202" s="157" t="s">
        <v>610</v>
      </c>
      <c r="B6202" s="159" t="s">
        <v>12888</v>
      </c>
      <c r="C6202" s="157" t="s">
        <v>12889</v>
      </c>
      <c r="D6202" s="157" t="s">
        <v>12883</v>
      </c>
      <c r="E6202" s="157" t="s">
        <v>656</v>
      </c>
    </row>
    <row r="6203" spans="1:5" x14ac:dyDescent="0.2">
      <c r="A6203" s="157" t="s">
        <v>610</v>
      </c>
      <c r="B6203" s="159" t="s">
        <v>12890</v>
      </c>
      <c r="C6203" s="157" t="s">
        <v>12891</v>
      </c>
      <c r="D6203" s="157" t="s">
        <v>12883</v>
      </c>
      <c r="E6203" s="157" t="s">
        <v>613</v>
      </c>
    </row>
    <row r="6204" spans="1:5" x14ac:dyDescent="0.2">
      <c r="A6204" s="157" t="s">
        <v>610</v>
      </c>
      <c r="B6204" s="159" t="s">
        <v>12892</v>
      </c>
      <c r="C6204" s="157" t="s">
        <v>12893</v>
      </c>
      <c r="D6204" s="157" t="s">
        <v>12883</v>
      </c>
      <c r="E6204" s="157" t="s">
        <v>656</v>
      </c>
    </row>
    <row r="6205" spans="1:5" x14ac:dyDescent="0.2">
      <c r="A6205" s="157" t="s">
        <v>610</v>
      </c>
      <c r="B6205" s="159" t="s">
        <v>12894</v>
      </c>
      <c r="C6205" s="157" t="s">
        <v>12895</v>
      </c>
      <c r="D6205" s="157" t="s">
        <v>12883</v>
      </c>
      <c r="E6205" s="157" t="s">
        <v>613</v>
      </c>
    </row>
    <row r="6206" spans="1:5" x14ac:dyDescent="0.2">
      <c r="A6206" s="157" t="s">
        <v>610</v>
      </c>
      <c r="B6206" s="159" t="s">
        <v>12896</v>
      </c>
      <c r="C6206" s="157" t="s">
        <v>12897</v>
      </c>
      <c r="D6206" s="157" t="s">
        <v>12883</v>
      </c>
      <c r="E6206" s="157" t="s">
        <v>613</v>
      </c>
    </row>
    <row r="6207" spans="1:5" x14ac:dyDescent="0.2">
      <c r="A6207" s="157" t="s">
        <v>610</v>
      </c>
      <c r="B6207" s="159" t="s">
        <v>12898</v>
      </c>
      <c r="C6207" s="157" t="s">
        <v>12899</v>
      </c>
      <c r="D6207" s="157" t="s">
        <v>12900</v>
      </c>
      <c r="E6207" s="157" t="s">
        <v>613</v>
      </c>
    </row>
    <row r="6208" spans="1:5" x14ac:dyDescent="0.2">
      <c r="A6208" s="157" t="s">
        <v>610</v>
      </c>
      <c r="B6208" s="159" t="s">
        <v>12901</v>
      </c>
      <c r="C6208" s="157" t="s">
        <v>12902</v>
      </c>
      <c r="D6208" s="157" t="s">
        <v>12900</v>
      </c>
      <c r="E6208" s="157" t="s">
        <v>656</v>
      </c>
    </row>
    <row r="6209" spans="1:5" x14ac:dyDescent="0.2">
      <c r="A6209" s="157" t="s">
        <v>610</v>
      </c>
      <c r="B6209" s="159" t="s">
        <v>12903</v>
      </c>
      <c r="C6209" s="157" t="s">
        <v>12904</v>
      </c>
      <c r="D6209" s="157" t="s">
        <v>12900</v>
      </c>
      <c r="E6209" s="157" t="s">
        <v>613</v>
      </c>
    </row>
    <row r="6210" spans="1:5" x14ac:dyDescent="0.2">
      <c r="A6210" s="157" t="s">
        <v>610</v>
      </c>
      <c r="B6210" s="159" t="s">
        <v>12905</v>
      </c>
      <c r="C6210" s="157" t="s">
        <v>12906</v>
      </c>
      <c r="D6210" s="157" t="s">
        <v>12900</v>
      </c>
      <c r="E6210" s="157" t="s">
        <v>656</v>
      </c>
    </row>
    <row r="6211" spans="1:5" x14ac:dyDescent="0.2">
      <c r="A6211" s="157" t="s">
        <v>610</v>
      </c>
      <c r="B6211" s="159" t="s">
        <v>12907</v>
      </c>
      <c r="C6211" s="157" t="s">
        <v>12908</v>
      </c>
      <c r="D6211" s="157" t="s">
        <v>12900</v>
      </c>
      <c r="E6211" s="157" t="s">
        <v>656</v>
      </c>
    </row>
    <row r="6212" spans="1:5" x14ac:dyDescent="0.2">
      <c r="A6212" s="157" t="s">
        <v>610</v>
      </c>
      <c r="B6212" s="159" t="s">
        <v>12909</v>
      </c>
      <c r="C6212" s="157" t="s">
        <v>12910</v>
      </c>
      <c r="D6212" s="157" t="s">
        <v>12911</v>
      </c>
      <c r="E6212" s="157" t="s">
        <v>613</v>
      </c>
    </row>
    <row r="6213" spans="1:5" x14ac:dyDescent="0.2">
      <c r="A6213" s="157" t="s">
        <v>610</v>
      </c>
      <c r="B6213" s="159" t="s">
        <v>12912</v>
      </c>
      <c r="C6213" s="157" t="s">
        <v>12913</v>
      </c>
      <c r="D6213" s="157" t="s">
        <v>12911</v>
      </c>
      <c r="E6213" s="157" t="s">
        <v>613</v>
      </c>
    </row>
    <row r="6214" spans="1:5" x14ac:dyDescent="0.2">
      <c r="A6214" s="157" t="s">
        <v>610</v>
      </c>
      <c r="B6214" s="159" t="s">
        <v>12914</v>
      </c>
      <c r="C6214" s="157" t="s">
        <v>12915</v>
      </c>
      <c r="D6214" s="157" t="s">
        <v>12911</v>
      </c>
      <c r="E6214" s="157" t="s">
        <v>613</v>
      </c>
    </row>
    <row r="6215" spans="1:5" x14ac:dyDescent="0.2">
      <c r="A6215" s="157" t="s">
        <v>610</v>
      </c>
      <c r="B6215" s="159" t="s">
        <v>12916</v>
      </c>
      <c r="C6215" s="157" t="s">
        <v>12917</v>
      </c>
      <c r="D6215" s="157" t="s">
        <v>12911</v>
      </c>
      <c r="E6215" s="157" t="s">
        <v>613</v>
      </c>
    </row>
    <row r="6216" spans="1:5" x14ac:dyDescent="0.2">
      <c r="A6216" s="157" t="s">
        <v>610</v>
      </c>
      <c r="B6216" s="159" t="s">
        <v>12918</v>
      </c>
      <c r="C6216" s="157" t="s">
        <v>12919</v>
      </c>
      <c r="D6216" s="157" t="s">
        <v>12911</v>
      </c>
      <c r="E6216" s="157" t="s">
        <v>613</v>
      </c>
    </row>
    <row r="6217" spans="1:5" x14ac:dyDescent="0.2">
      <c r="A6217" s="157" t="s">
        <v>610</v>
      </c>
      <c r="B6217" s="159" t="s">
        <v>12920</v>
      </c>
      <c r="C6217" s="157" t="s">
        <v>12921</v>
      </c>
      <c r="D6217" s="157" t="s">
        <v>12911</v>
      </c>
      <c r="E6217" s="157" t="s">
        <v>613</v>
      </c>
    </row>
    <row r="6218" spans="1:5" x14ac:dyDescent="0.2">
      <c r="A6218" s="157" t="s">
        <v>610</v>
      </c>
      <c r="B6218" s="159" t="s">
        <v>12922</v>
      </c>
      <c r="C6218" s="157" t="s">
        <v>12923</v>
      </c>
      <c r="D6218" s="157" t="s">
        <v>12911</v>
      </c>
      <c r="E6218" s="157" t="s">
        <v>613</v>
      </c>
    </row>
    <row r="6219" spans="1:5" x14ac:dyDescent="0.2">
      <c r="A6219" s="157" t="s">
        <v>610</v>
      </c>
      <c r="B6219" s="159" t="s">
        <v>12924</v>
      </c>
      <c r="C6219" s="157" t="s">
        <v>12925</v>
      </c>
      <c r="D6219" s="157" t="s">
        <v>12911</v>
      </c>
      <c r="E6219" s="157" t="s">
        <v>613</v>
      </c>
    </row>
    <row r="6220" spans="1:5" x14ac:dyDescent="0.2">
      <c r="A6220" s="157" t="s">
        <v>610</v>
      </c>
      <c r="B6220" s="159" t="s">
        <v>12926</v>
      </c>
      <c r="C6220" s="157" t="s">
        <v>12927</v>
      </c>
      <c r="D6220" s="157" t="s">
        <v>12911</v>
      </c>
      <c r="E6220" s="157" t="s">
        <v>613</v>
      </c>
    </row>
    <row r="6221" spans="1:5" x14ac:dyDescent="0.2">
      <c r="A6221" s="157" t="s">
        <v>610</v>
      </c>
      <c r="B6221" s="159" t="s">
        <v>12928</v>
      </c>
      <c r="C6221" s="157" t="s">
        <v>12929</v>
      </c>
      <c r="D6221" s="157" t="s">
        <v>12911</v>
      </c>
      <c r="E6221" s="157" t="s">
        <v>613</v>
      </c>
    </row>
    <row r="6222" spans="1:5" x14ac:dyDescent="0.2">
      <c r="A6222" s="157" t="s">
        <v>610</v>
      </c>
      <c r="B6222" s="159" t="s">
        <v>12930</v>
      </c>
      <c r="C6222" s="157" t="s">
        <v>12931</v>
      </c>
      <c r="D6222" s="157" t="s">
        <v>12911</v>
      </c>
      <c r="E6222" s="157" t="s">
        <v>613</v>
      </c>
    </row>
    <row r="6223" spans="1:5" x14ac:dyDescent="0.2">
      <c r="A6223" s="157" t="s">
        <v>610</v>
      </c>
      <c r="B6223" s="159" t="s">
        <v>12932</v>
      </c>
      <c r="C6223" s="157" t="s">
        <v>12933</v>
      </c>
      <c r="D6223" s="157" t="s">
        <v>12911</v>
      </c>
      <c r="E6223" s="157" t="s">
        <v>613</v>
      </c>
    </row>
    <row r="6224" spans="1:5" x14ac:dyDescent="0.2">
      <c r="A6224" s="157" t="s">
        <v>610</v>
      </c>
      <c r="B6224" s="159" t="s">
        <v>12934</v>
      </c>
      <c r="C6224" s="157" t="s">
        <v>12935</v>
      </c>
      <c r="D6224" s="157" t="s">
        <v>12936</v>
      </c>
      <c r="E6224" s="157" t="s">
        <v>613</v>
      </c>
    </row>
    <row r="6225" spans="1:5" x14ac:dyDescent="0.2">
      <c r="A6225" s="157" t="s">
        <v>610</v>
      </c>
      <c r="B6225" s="159" t="s">
        <v>12937</v>
      </c>
      <c r="C6225" s="157" t="s">
        <v>12938</v>
      </c>
      <c r="D6225" s="157" t="s">
        <v>12936</v>
      </c>
      <c r="E6225" s="157" t="s">
        <v>613</v>
      </c>
    </row>
    <row r="6226" spans="1:5" x14ac:dyDescent="0.2">
      <c r="A6226" s="157" t="s">
        <v>610</v>
      </c>
      <c r="B6226" s="159" t="s">
        <v>12939</v>
      </c>
      <c r="C6226" s="157" t="s">
        <v>12940</v>
      </c>
      <c r="D6226" s="157" t="s">
        <v>12936</v>
      </c>
      <c r="E6226" s="157" t="s">
        <v>656</v>
      </c>
    </row>
    <row r="6227" spans="1:5" x14ac:dyDescent="0.2">
      <c r="A6227" s="157" t="s">
        <v>610</v>
      </c>
      <c r="B6227" s="159" t="s">
        <v>12941</v>
      </c>
      <c r="C6227" s="157" t="s">
        <v>12942</v>
      </c>
      <c r="D6227" s="157" t="s">
        <v>12936</v>
      </c>
      <c r="E6227" s="157" t="s">
        <v>613</v>
      </c>
    </row>
    <row r="6228" spans="1:5" x14ac:dyDescent="0.2">
      <c r="A6228" s="157" t="s">
        <v>610</v>
      </c>
      <c r="B6228" s="159" t="s">
        <v>12943</v>
      </c>
      <c r="C6228" s="157" t="s">
        <v>12944</v>
      </c>
      <c r="D6228" s="157" t="s">
        <v>12936</v>
      </c>
      <c r="E6228" s="157" t="s">
        <v>613</v>
      </c>
    </row>
    <row r="6229" spans="1:5" x14ac:dyDescent="0.2">
      <c r="A6229" s="157" t="s">
        <v>610</v>
      </c>
      <c r="B6229" s="159" t="s">
        <v>12945</v>
      </c>
      <c r="C6229" s="157" t="s">
        <v>12946</v>
      </c>
      <c r="D6229" s="157" t="s">
        <v>12936</v>
      </c>
      <c r="E6229" s="157" t="s">
        <v>656</v>
      </c>
    </row>
    <row r="6230" spans="1:5" x14ac:dyDescent="0.2">
      <c r="A6230" s="157" t="s">
        <v>610</v>
      </c>
      <c r="B6230" s="159" t="s">
        <v>12947</v>
      </c>
      <c r="C6230" s="157" t="s">
        <v>12948</v>
      </c>
      <c r="D6230" s="157" t="s">
        <v>12936</v>
      </c>
      <c r="E6230" s="157" t="s">
        <v>656</v>
      </c>
    </row>
    <row r="6231" spans="1:5" x14ac:dyDescent="0.2">
      <c r="A6231" s="157" t="s">
        <v>610</v>
      </c>
      <c r="B6231" s="159" t="s">
        <v>12949</v>
      </c>
      <c r="C6231" s="157" t="s">
        <v>12950</v>
      </c>
      <c r="D6231" s="157" t="s">
        <v>12936</v>
      </c>
      <c r="E6231" s="157" t="s">
        <v>656</v>
      </c>
    </row>
    <row r="6232" spans="1:5" x14ac:dyDescent="0.2">
      <c r="A6232" s="157" t="s">
        <v>610</v>
      </c>
      <c r="B6232" s="159" t="s">
        <v>12951</v>
      </c>
      <c r="C6232" s="157" t="s">
        <v>12952</v>
      </c>
      <c r="D6232" s="157" t="s">
        <v>12936</v>
      </c>
      <c r="E6232" s="157" t="s">
        <v>656</v>
      </c>
    </row>
    <row r="6233" spans="1:5" x14ac:dyDescent="0.2">
      <c r="A6233" s="157" t="s">
        <v>610</v>
      </c>
      <c r="B6233" s="159" t="s">
        <v>12953</v>
      </c>
      <c r="C6233" s="157" t="s">
        <v>12954</v>
      </c>
      <c r="D6233" s="157" t="s">
        <v>12936</v>
      </c>
      <c r="E6233" s="157" t="s">
        <v>613</v>
      </c>
    </row>
    <row r="6234" spans="1:5" x14ac:dyDescent="0.2">
      <c r="A6234" s="157" t="s">
        <v>610</v>
      </c>
      <c r="B6234" s="159" t="s">
        <v>12955</v>
      </c>
      <c r="C6234" s="157" t="s">
        <v>12956</v>
      </c>
      <c r="D6234" s="157" t="s">
        <v>12936</v>
      </c>
      <c r="E6234" s="157" t="s">
        <v>656</v>
      </c>
    </row>
    <row r="6235" spans="1:5" x14ac:dyDescent="0.2">
      <c r="A6235" s="157" t="s">
        <v>610</v>
      </c>
      <c r="B6235" s="159" t="s">
        <v>12957</v>
      </c>
      <c r="C6235" s="157" t="s">
        <v>12958</v>
      </c>
      <c r="D6235" s="157" t="s">
        <v>12936</v>
      </c>
      <c r="E6235" s="157" t="s">
        <v>656</v>
      </c>
    </row>
    <row r="6236" spans="1:5" x14ac:dyDescent="0.2">
      <c r="A6236" s="157" t="s">
        <v>610</v>
      </c>
      <c r="B6236" s="159" t="s">
        <v>12959</v>
      </c>
      <c r="C6236" s="157" t="s">
        <v>12960</v>
      </c>
      <c r="D6236" s="157" t="s">
        <v>12936</v>
      </c>
      <c r="E6236" s="157" t="s">
        <v>656</v>
      </c>
    </row>
    <row r="6237" spans="1:5" x14ac:dyDescent="0.2">
      <c r="A6237" s="157" t="s">
        <v>610</v>
      </c>
      <c r="B6237" s="159" t="s">
        <v>12961</v>
      </c>
      <c r="C6237" s="157" t="s">
        <v>12962</v>
      </c>
      <c r="D6237" s="157" t="s">
        <v>12936</v>
      </c>
      <c r="E6237" s="157" t="s">
        <v>656</v>
      </c>
    </row>
    <row r="6238" spans="1:5" x14ac:dyDescent="0.2">
      <c r="A6238" s="157" t="s">
        <v>610</v>
      </c>
      <c r="B6238" s="159" t="s">
        <v>12963</v>
      </c>
      <c r="C6238" s="157" t="s">
        <v>12964</v>
      </c>
      <c r="D6238" s="157" t="s">
        <v>12965</v>
      </c>
      <c r="E6238" s="157" t="s">
        <v>613</v>
      </c>
    </row>
    <row r="6239" spans="1:5" x14ac:dyDescent="0.2">
      <c r="A6239" s="157" t="s">
        <v>610</v>
      </c>
      <c r="B6239" s="159" t="s">
        <v>12966</v>
      </c>
      <c r="C6239" s="157" t="s">
        <v>12967</v>
      </c>
      <c r="D6239" s="157" t="s">
        <v>12965</v>
      </c>
      <c r="E6239" s="157" t="s">
        <v>613</v>
      </c>
    </row>
    <row r="6240" spans="1:5" x14ac:dyDescent="0.2">
      <c r="A6240" s="157" t="s">
        <v>610</v>
      </c>
      <c r="B6240" s="159" t="s">
        <v>12968</v>
      </c>
      <c r="C6240" s="157" t="s">
        <v>12969</v>
      </c>
      <c r="D6240" s="157" t="s">
        <v>12965</v>
      </c>
      <c r="E6240" s="157" t="s">
        <v>613</v>
      </c>
    </row>
    <row r="6241" spans="1:5" x14ac:dyDescent="0.2">
      <c r="A6241" s="157" t="s">
        <v>610</v>
      </c>
      <c r="B6241" s="159" t="s">
        <v>12970</v>
      </c>
      <c r="C6241" s="157" t="s">
        <v>12971</v>
      </c>
      <c r="D6241" s="157" t="s">
        <v>12965</v>
      </c>
      <c r="E6241" s="157" t="s">
        <v>613</v>
      </c>
    </row>
    <row r="6242" spans="1:5" x14ac:dyDescent="0.2">
      <c r="A6242" s="157" t="s">
        <v>610</v>
      </c>
      <c r="B6242" s="159" t="s">
        <v>12972</v>
      </c>
      <c r="C6242" s="157" t="s">
        <v>12973</v>
      </c>
      <c r="D6242" s="157" t="s">
        <v>12965</v>
      </c>
      <c r="E6242" s="157" t="s">
        <v>613</v>
      </c>
    </row>
    <row r="6243" spans="1:5" x14ac:dyDescent="0.2">
      <c r="A6243" s="157" t="s">
        <v>610</v>
      </c>
      <c r="B6243" s="159" t="s">
        <v>12974</v>
      </c>
      <c r="C6243" s="157" t="s">
        <v>12975</v>
      </c>
      <c r="D6243" s="157" t="s">
        <v>12976</v>
      </c>
      <c r="E6243" s="157" t="s">
        <v>613</v>
      </c>
    </row>
    <row r="6244" spans="1:5" x14ac:dyDescent="0.2">
      <c r="A6244" s="157" t="s">
        <v>610</v>
      </c>
      <c r="B6244" s="159" t="s">
        <v>12977</v>
      </c>
      <c r="C6244" s="157" t="s">
        <v>12978</v>
      </c>
      <c r="D6244" s="157" t="s">
        <v>12976</v>
      </c>
      <c r="E6244" s="157" t="s">
        <v>666</v>
      </c>
    </row>
    <row r="6245" spans="1:5" x14ac:dyDescent="0.2">
      <c r="A6245" s="157" t="s">
        <v>610</v>
      </c>
      <c r="B6245" s="159" t="s">
        <v>12979</v>
      </c>
      <c r="C6245" s="157" t="s">
        <v>12980</v>
      </c>
      <c r="D6245" s="157" t="s">
        <v>12981</v>
      </c>
      <c r="E6245" s="157" t="s">
        <v>656</v>
      </c>
    </row>
    <row r="6246" spans="1:5" x14ac:dyDescent="0.2">
      <c r="A6246" s="157" t="s">
        <v>610</v>
      </c>
      <c r="B6246" s="159" t="s">
        <v>12982</v>
      </c>
      <c r="C6246" s="157" t="s">
        <v>12983</v>
      </c>
      <c r="D6246" s="157" t="s">
        <v>12981</v>
      </c>
      <c r="E6246" s="157" t="s">
        <v>613</v>
      </c>
    </row>
    <row r="6247" spans="1:5" x14ac:dyDescent="0.2">
      <c r="A6247" s="157" t="s">
        <v>610</v>
      </c>
      <c r="B6247" s="159" t="s">
        <v>12984</v>
      </c>
      <c r="C6247" s="157" t="s">
        <v>12985</v>
      </c>
      <c r="D6247" s="157" t="s">
        <v>12981</v>
      </c>
      <c r="E6247" s="157" t="s">
        <v>656</v>
      </c>
    </row>
    <row r="6248" spans="1:5" x14ac:dyDescent="0.2">
      <c r="A6248" s="157" t="s">
        <v>610</v>
      </c>
      <c r="B6248" s="159" t="s">
        <v>12986</v>
      </c>
      <c r="C6248" s="157" t="s">
        <v>12987</v>
      </c>
      <c r="D6248" s="157" t="s">
        <v>12988</v>
      </c>
      <c r="E6248" s="157" t="s">
        <v>656</v>
      </c>
    </row>
    <row r="6249" spans="1:5" x14ac:dyDescent="0.2">
      <c r="A6249" s="157" t="s">
        <v>610</v>
      </c>
      <c r="B6249" s="159" t="s">
        <v>12989</v>
      </c>
      <c r="C6249" s="157" t="s">
        <v>12990</v>
      </c>
      <c r="D6249" s="157" t="s">
        <v>12988</v>
      </c>
      <c r="E6249" s="157" t="s">
        <v>656</v>
      </c>
    </row>
    <row r="6250" spans="1:5" x14ac:dyDescent="0.2">
      <c r="A6250" s="157" t="s">
        <v>610</v>
      </c>
      <c r="B6250" s="159" t="s">
        <v>12991</v>
      </c>
      <c r="C6250" s="157" t="s">
        <v>12992</v>
      </c>
      <c r="D6250" s="157" t="s">
        <v>12988</v>
      </c>
      <c r="E6250" s="157" t="s">
        <v>656</v>
      </c>
    </row>
    <row r="6251" spans="1:5" x14ac:dyDescent="0.2">
      <c r="A6251" s="157" t="s">
        <v>610</v>
      </c>
      <c r="B6251" s="159" t="s">
        <v>12993</v>
      </c>
      <c r="C6251" s="157" t="s">
        <v>12994</v>
      </c>
      <c r="D6251" s="157" t="s">
        <v>12988</v>
      </c>
      <c r="E6251" s="157" t="s">
        <v>613</v>
      </c>
    </row>
    <row r="6252" spans="1:5" x14ac:dyDescent="0.2">
      <c r="A6252" s="157" t="s">
        <v>610</v>
      </c>
      <c r="B6252" s="159" t="s">
        <v>12995</v>
      </c>
      <c r="C6252" s="157" t="s">
        <v>402</v>
      </c>
      <c r="D6252" s="157" t="s">
        <v>12988</v>
      </c>
      <c r="E6252" s="157" t="s">
        <v>613</v>
      </c>
    </row>
    <row r="6253" spans="1:5" x14ac:dyDescent="0.2">
      <c r="A6253" s="157" t="s">
        <v>610</v>
      </c>
      <c r="B6253" s="159" t="s">
        <v>12996</v>
      </c>
      <c r="C6253" s="157" t="s">
        <v>12997</v>
      </c>
      <c r="D6253" s="157" t="s">
        <v>12988</v>
      </c>
      <c r="E6253" s="157" t="s">
        <v>613</v>
      </c>
    </row>
    <row r="6254" spans="1:5" x14ac:dyDescent="0.2">
      <c r="A6254" s="157" t="s">
        <v>610</v>
      </c>
      <c r="B6254" s="159" t="s">
        <v>12998</v>
      </c>
      <c r="C6254" s="157" t="s">
        <v>12999</v>
      </c>
      <c r="D6254" s="157" t="s">
        <v>12988</v>
      </c>
      <c r="E6254" s="157" t="s">
        <v>613</v>
      </c>
    </row>
    <row r="6255" spans="1:5" x14ac:dyDescent="0.2">
      <c r="A6255" s="157" t="s">
        <v>610</v>
      </c>
      <c r="B6255" s="159" t="s">
        <v>13000</v>
      </c>
      <c r="C6255" s="157" t="s">
        <v>13001</v>
      </c>
      <c r="D6255" s="157" t="s">
        <v>12988</v>
      </c>
      <c r="E6255" s="157" t="s">
        <v>613</v>
      </c>
    </row>
    <row r="6256" spans="1:5" x14ac:dyDescent="0.2">
      <c r="A6256" s="157" t="s">
        <v>610</v>
      </c>
      <c r="B6256" s="159" t="s">
        <v>13002</v>
      </c>
      <c r="C6256" s="157" t="s">
        <v>13003</v>
      </c>
      <c r="D6256" s="157" t="s">
        <v>12988</v>
      </c>
      <c r="E6256" s="157" t="s">
        <v>613</v>
      </c>
    </row>
    <row r="6257" spans="1:5" x14ac:dyDescent="0.2">
      <c r="A6257" s="157" t="s">
        <v>610</v>
      </c>
      <c r="B6257" s="159" t="s">
        <v>13004</v>
      </c>
      <c r="C6257" s="157" t="s">
        <v>13005</v>
      </c>
      <c r="D6257" s="157" t="s">
        <v>12988</v>
      </c>
      <c r="E6257" s="157" t="s">
        <v>613</v>
      </c>
    </row>
    <row r="6258" spans="1:5" x14ac:dyDescent="0.2">
      <c r="A6258" s="157" t="s">
        <v>610</v>
      </c>
      <c r="B6258" s="159" t="s">
        <v>13006</v>
      </c>
      <c r="C6258" s="157" t="s">
        <v>13007</v>
      </c>
      <c r="D6258" s="157" t="s">
        <v>12988</v>
      </c>
      <c r="E6258" s="157" t="s">
        <v>613</v>
      </c>
    </row>
    <row r="6259" spans="1:5" x14ac:dyDescent="0.2">
      <c r="A6259" s="157" t="s">
        <v>610</v>
      </c>
      <c r="B6259" s="159" t="s">
        <v>13008</v>
      </c>
      <c r="C6259" s="157" t="s">
        <v>13009</v>
      </c>
      <c r="D6259" s="157" t="s">
        <v>12988</v>
      </c>
      <c r="E6259" s="157" t="s">
        <v>613</v>
      </c>
    </row>
    <row r="6260" spans="1:5" x14ac:dyDescent="0.2">
      <c r="A6260" s="157" t="s">
        <v>610</v>
      </c>
      <c r="B6260" s="159" t="s">
        <v>13010</v>
      </c>
      <c r="C6260" s="157" t="s">
        <v>13011</v>
      </c>
      <c r="D6260" s="157" t="s">
        <v>12988</v>
      </c>
      <c r="E6260" s="157" t="s">
        <v>613</v>
      </c>
    </row>
    <row r="6261" spans="1:5" x14ac:dyDescent="0.2">
      <c r="A6261" s="157" t="s">
        <v>610</v>
      </c>
      <c r="B6261" s="159" t="s">
        <v>13012</v>
      </c>
      <c r="C6261" s="157" t="s">
        <v>5952</v>
      </c>
      <c r="D6261" s="157" t="s">
        <v>12988</v>
      </c>
      <c r="E6261" s="157" t="s">
        <v>613</v>
      </c>
    </row>
    <row r="6262" spans="1:5" x14ac:dyDescent="0.2">
      <c r="A6262" s="157" t="s">
        <v>610</v>
      </c>
      <c r="B6262" s="159" t="s">
        <v>13013</v>
      </c>
      <c r="C6262" s="157" t="s">
        <v>13014</v>
      </c>
      <c r="D6262" s="157" t="s">
        <v>12988</v>
      </c>
      <c r="E6262" s="157" t="s">
        <v>656</v>
      </c>
    </row>
    <row r="6263" spans="1:5" x14ac:dyDescent="0.2">
      <c r="A6263" s="157" t="s">
        <v>610</v>
      </c>
      <c r="B6263" s="159" t="s">
        <v>13015</v>
      </c>
      <c r="C6263" s="157" t="s">
        <v>13016</v>
      </c>
      <c r="D6263" s="157" t="s">
        <v>12988</v>
      </c>
      <c r="E6263" s="157" t="s">
        <v>613</v>
      </c>
    </row>
    <row r="6264" spans="1:5" x14ac:dyDescent="0.2">
      <c r="A6264" s="157" t="s">
        <v>610</v>
      </c>
      <c r="B6264" s="159" t="s">
        <v>13017</v>
      </c>
      <c r="C6264" s="157" t="s">
        <v>13018</v>
      </c>
      <c r="D6264" s="157" t="s">
        <v>12988</v>
      </c>
      <c r="E6264" s="157" t="s">
        <v>613</v>
      </c>
    </row>
    <row r="6265" spans="1:5" x14ac:dyDescent="0.2">
      <c r="A6265" s="157" t="s">
        <v>610</v>
      </c>
      <c r="B6265" s="159" t="s">
        <v>13019</v>
      </c>
      <c r="C6265" s="157" t="s">
        <v>13020</v>
      </c>
      <c r="D6265" s="157" t="s">
        <v>12988</v>
      </c>
      <c r="E6265" s="157" t="s">
        <v>613</v>
      </c>
    </row>
    <row r="6266" spans="1:5" x14ac:dyDescent="0.2">
      <c r="A6266" s="157" t="s">
        <v>610</v>
      </c>
      <c r="B6266" s="159" t="s">
        <v>13021</v>
      </c>
      <c r="C6266" s="157" t="s">
        <v>13022</v>
      </c>
      <c r="D6266" s="157" t="s">
        <v>12988</v>
      </c>
      <c r="E6266" s="157" t="s">
        <v>613</v>
      </c>
    </row>
    <row r="6267" spans="1:5" x14ac:dyDescent="0.2">
      <c r="A6267" s="157" t="s">
        <v>610</v>
      </c>
      <c r="B6267" s="159" t="s">
        <v>13023</v>
      </c>
      <c r="C6267" s="157" t="s">
        <v>13024</v>
      </c>
      <c r="D6267" s="157" t="s">
        <v>12988</v>
      </c>
      <c r="E6267" s="157" t="s">
        <v>613</v>
      </c>
    </row>
    <row r="6268" spans="1:5" x14ac:dyDescent="0.2">
      <c r="A6268" s="157" t="s">
        <v>610</v>
      </c>
      <c r="B6268" s="159" t="s">
        <v>13025</v>
      </c>
      <c r="C6268" s="157" t="s">
        <v>13026</v>
      </c>
      <c r="D6268" s="157" t="s">
        <v>12988</v>
      </c>
      <c r="E6268" s="157" t="s">
        <v>613</v>
      </c>
    </row>
    <row r="6269" spans="1:5" x14ac:dyDescent="0.2">
      <c r="A6269" s="157" t="s">
        <v>610</v>
      </c>
      <c r="B6269" s="159" t="s">
        <v>13027</v>
      </c>
      <c r="C6269" s="157" t="s">
        <v>13028</v>
      </c>
      <c r="D6269" s="157" t="s">
        <v>12988</v>
      </c>
      <c r="E6269" s="157" t="s">
        <v>656</v>
      </c>
    </row>
    <row r="6270" spans="1:5" x14ac:dyDescent="0.2">
      <c r="A6270" s="157" t="s">
        <v>610</v>
      </c>
      <c r="B6270" s="159" t="s">
        <v>13029</v>
      </c>
      <c r="C6270" s="157" t="s">
        <v>13030</v>
      </c>
      <c r="D6270" s="157" t="s">
        <v>12988</v>
      </c>
      <c r="E6270" s="157" t="s">
        <v>613</v>
      </c>
    </row>
    <row r="6271" spans="1:5" x14ac:dyDescent="0.2">
      <c r="A6271" s="157" t="s">
        <v>610</v>
      </c>
      <c r="B6271" s="159" t="s">
        <v>13031</v>
      </c>
      <c r="C6271" s="157" t="s">
        <v>13032</v>
      </c>
      <c r="D6271" s="157" t="s">
        <v>12988</v>
      </c>
      <c r="E6271" s="157" t="s">
        <v>613</v>
      </c>
    </row>
    <row r="6272" spans="1:5" x14ac:dyDescent="0.2">
      <c r="A6272" s="157" t="s">
        <v>610</v>
      </c>
      <c r="B6272" s="159" t="s">
        <v>13033</v>
      </c>
      <c r="C6272" s="157" t="s">
        <v>13034</v>
      </c>
      <c r="D6272" s="157" t="s">
        <v>12988</v>
      </c>
      <c r="E6272" s="157" t="s">
        <v>613</v>
      </c>
    </row>
    <row r="6273" spans="1:5" x14ac:dyDescent="0.2">
      <c r="A6273" s="157" t="s">
        <v>610</v>
      </c>
      <c r="B6273" s="159" t="s">
        <v>13035</v>
      </c>
      <c r="C6273" s="157" t="s">
        <v>13036</v>
      </c>
      <c r="D6273" s="157" t="s">
        <v>12988</v>
      </c>
      <c r="E6273" s="157" t="s">
        <v>613</v>
      </c>
    </row>
    <row r="6274" spans="1:5" x14ac:dyDescent="0.2">
      <c r="A6274" s="157" t="s">
        <v>610</v>
      </c>
      <c r="B6274" s="159" t="s">
        <v>13037</v>
      </c>
      <c r="C6274" s="157" t="s">
        <v>13038</v>
      </c>
      <c r="D6274" s="157" t="s">
        <v>12988</v>
      </c>
      <c r="E6274" s="157" t="s">
        <v>613</v>
      </c>
    </row>
    <row r="6275" spans="1:5" x14ac:dyDescent="0.2">
      <c r="A6275" s="157" t="s">
        <v>610</v>
      </c>
      <c r="B6275" s="159" t="s">
        <v>13039</v>
      </c>
      <c r="C6275" s="157" t="s">
        <v>13040</v>
      </c>
      <c r="D6275" s="157" t="s">
        <v>12988</v>
      </c>
      <c r="E6275" s="157" t="s">
        <v>613</v>
      </c>
    </row>
    <row r="6276" spans="1:5" x14ac:dyDescent="0.2">
      <c r="A6276" s="157" t="s">
        <v>610</v>
      </c>
      <c r="B6276" s="159" t="s">
        <v>13041</v>
      </c>
      <c r="C6276" s="157" t="s">
        <v>13042</v>
      </c>
      <c r="D6276" s="157" t="s">
        <v>12988</v>
      </c>
      <c r="E6276" s="157" t="s">
        <v>613</v>
      </c>
    </row>
    <row r="6277" spans="1:5" x14ac:dyDescent="0.2">
      <c r="A6277" s="157" t="s">
        <v>610</v>
      </c>
      <c r="B6277" s="159" t="s">
        <v>13043</v>
      </c>
      <c r="C6277" s="157" t="s">
        <v>13044</v>
      </c>
      <c r="D6277" s="157" t="s">
        <v>12988</v>
      </c>
      <c r="E6277" s="157" t="s">
        <v>613</v>
      </c>
    </row>
    <row r="6278" spans="1:5" x14ac:dyDescent="0.2">
      <c r="A6278" s="157" t="s">
        <v>610</v>
      </c>
      <c r="B6278" s="159" t="s">
        <v>13045</v>
      </c>
      <c r="C6278" s="157" t="s">
        <v>13046</v>
      </c>
      <c r="D6278" s="157" t="s">
        <v>12988</v>
      </c>
      <c r="E6278" s="157" t="s">
        <v>656</v>
      </c>
    </row>
    <row r="6279" spans="1:5" x14ac:dyDescent="0.2">
      <c r="A6279" s="157" t="s">
        <v>610</v>
      </c>
      <c r="B6279" s="159" t="s">
        <v>13047</v>
      </c>
      <c r="C6279" s="157" t="s">
        <v>13048</v>
      </c>
      <c r="D6279" s="157" t="s">
        <v>12988</v>
      </c>
      <c r="E6279" s="157" t="s">
        <v>656</v>
      </c>
    </row>
    <row r="6280" spans="1:5" x14ac:dyDescent="0.2">
      <c r="A6280" s="157" t="s">
        <v>610</v>
      </c>
      <c r="B6280" s="159" t="s">
        <v>13049</v>
      </c>
      <c r="C6280" s="157" t="s">
        <v>13050</v>
      </c>
      <c r="D6280" s="157" t="s">
        <v>12988</v>
      </c>
      <c r="E6280" s="157" t="s">
        <v>656</v>
      </c>
    </row>
    <row r="6281" spans="1:5" x14ac:dyDescent="0.2">
      <c r="A6281" s="157" t="s">
        <v>610</v>
      </c>
      <c r="B6281" s="159" t="s">
        <v>13051</v>
      </c>
      <c r="C6281" s="157" t="s">
        <v>13052</v>
      </c>
      <c r="D6281" s="157" t="s">
        <v>12988</v>
      </c>
      <c r="E6281" s="157" t="s">
        <v>656</v>
      </c>
    </row>
    <row r="6282" spans="1:5" x14ac:dyDescent="0.2">
      <c r="A6282" s="157" t="s">
        <v>610</v>
      </c>
      <c r="B6282" s="159" t="s">
        <v>13053</v>
      </c>
      <c r="C6282" s="157" t="s">
        <v>13054</v>
      </c>
      <c r="D6282" s="157" t="s">
        <v>12988</v>
      </c>
      <c r="E6282" s="157" t="s">
        <v>656</v>
      </c>
    </row>
    <row r="6283" spans="1:5" x14ac:dyDescent="0.2">
      <c r="A6283" s="157" t="s">
        <v>610</v>
      </c>
      <c r="B6283" s="159" t="s">
        <v>13055</v>
      </c>
      <c r="C6283" s="157" t="s">
        <v>13056</v>
      </c>
      <c r="D6283" s="157" t="s">
        <v>12988</v>
      </c>
      <c r="E6283" s="157" t="s">
        <v>666</v>
      </c>
    </row>
    <row r="6284" spans="1:5" x14ac:dyDescent="0.2">
      <c r="A6284" s="157" t="s">
        <v>610</v>
      </c>
      <c r="B6284" s="159" t="s">
        <v>13057</v>
      </c>
      <c r="C6284" s="157" t="s">
        <v>13058</v>
      </c>
      <c r="D6284" s="157" t="s">
        <v>13059</v>
      </c>
      <c r="E6284" s="157" t="s">
        <v>613</v>
      </c>
    </row>
    <row r="6285" spans="1:5" x14ac:dyDescent="0.2">
      <c r="A6285" s="157" t="s">
        <v>610</v>
      </c>
      <c r="B6285" s="159" t="s">
        <v>13060</v>
      </c>
      <c r="C6285" s="157" t="s">
        <v>13061</v>
      </c>
      <c r="D6285" s="157" t="s">
        <v>13059</v>
      </c>
      <c r="E6285" s="157" t="s">
        <v>656</v>
      </c>
    </row>
    <row r="6286" spans="1:5" x14ac:dyDescent="0.2">
      <c r="A6286" s="157" t="s">
        <v>610</v>
      </c>
      <c r="B6286" s="159" t="s">
        <v>13062</v>
      </c>
      <c r="C6286" s="157" t="s">
        <v>13063</v>
      </c>
      <c r="D6286" s="157" t="s">
        <v>13059</v>
      </c>
      <c r="E6286" s="157" t="s">
        <v>656</v>
      </c>
    </row>
    <row r="6287" spans="1:5" x14ac:dyDescent="0.2">
      <c r="A6287" s="157" t="s">
        <v>610</v>
      </c>
      <c r="B6287" s="159" t="s">
        <v>13064</v>
      </c>
      <c r="C6287" s="157" t="s">
        <v>13065</v>
      </c>
      <c r="D6287" s="157" t="s">
        <v>13059</v>
      </c>
      <c r="E6287" s="157" t="s">
        <v>656</v>
      </c>
    </row>
    <row r="6288" spans="1:5" x14ac:dyDescent="0.2">
      <c r="A6288" s="157" t="s">
        <v>610</v>
      </c>
      <c r="B6288" s="159" t="s">
        <v>13066</v>
      </c>
      <c r="C6288" s="157" t="s">
        <v>13067</v>
      </c>
      <c r="D6288" s="157" t="s">
        <v>13059</v>
      </c>
      <c r="E6288" s="157" t="s">
        <v>656</v>
      </c>
    </row>
    <row r="6289" spans="1:5" x14ac:dyDescent="0.2">
      <c r="A6289" s="157" t="s">
        <v>610</v>
      </c>
      <c r="B6289" s="159" t="s">
        <v>13068</v>
      </c>
      <c r="C6289" s="157" t="s">
        <v>13069</v>
      </c>
      <c r="D6289" s="157" t="s">
        <v>13059</v>
      </c>
      <c r="E6289" s="157" t="s">
        <v>656</v>
      </c>
    </row>
    <row r="6290" spans="1:5" x14ac:dyDescent="0.2">
      <c r="A6290" s="157" t="s">
        <v>610</v>
      </c>
      <c r="B6290" s="159" t="s">
        <v>13070</v>
      </c>
      <c r="C6290" s="157" t="s">
        <v>13071</v>
      </c>
      <c r="D6290" s="157" t="s">
        <v>13059</v>
      </c>
      <c r="E6290" s="157" t="s">
        <v>656</v>
      </c>
    </row>
    <row r="6291" spans="1:5" x14ac:dyDescent="0.2">
      <c r="A6291" s="157" t="s">
        <v>610</v>
      </c>
      <c r="B6291" s="159" t="s">
        <v>13072</v>
      </c>
      <c r="C6291" s="157" t="s">
        <v>13073</v>
      </c>
      <c r="D6291" s="157" t="s">
        <v>13074</v>
      </c>
      <c r="E6291" s="157" t="s">
        <v>656</v>
      </c>
    </row>
    <row r="6292" spans="1:5" x14ac:dyDescent="0.2">
      <c r="A6292" s="157" t="s">
        <v>610</v>
      </c>
      <c r="B6292" s="159" t="s">
        <v>13075</v>
      </c>
      <c r="C6292" s="157" t="s">
        <v>13076</v>
      </c>
      <c r="D6292" s="157" t="s">
        <v>13074</v>
      </c>
      <c r="E6292" s="157" t="s">
        <v>656</v>
      </c>
    </row>
    <row r="6293" spans="1:5" x14ac:dyDescent="0.2">
      <c r="A6293" s="157" t="s">
        <v>610</v>
      </c>
      <c r="B6293" s="159" t="s">
        <v>13077</v>
      </c>
      <c r="C6293" s="157" t="s">
        <v>13078</v>
      </c>
      <c r="D6293" s="157" t="s">
        <v>13074</v>
      </c>
      <c r="E6293" s="157" t="s">
        <v>656</v>
      </c>
    </row>
    <row r="6294" spans="1:5" x14ac:dyDescent="0.2">
      <c r="A6294" s="157" t="s">
        <v>610</v>
      </c>
      <c r="B6294" s="159" t="s">
        <v>13079</v>
      </c>
      <c r="C6294" s="157" t="s">
        <v>13080</v>
      </c>
      <c r="D6294" s="157" t="s">
        <v>13074</v>
      </c>
      <c r="E6294" s="157" t="s">
        <v>656</v>
      </c>
    </row>
    <row r="6295" spans="1:5" x14ac:dyDescent="0.2">
      <c r="A6295" s="157" t="s">
        <v>610</v>
      </c>
      <c r="B6295" s="159" t="s">
        <v>13081</v>
      </c>
      <c r="C6295" s="157" t="s">
        <v>13082</v>
      </c>
      <c r="D6295" s="157" t="s">
        <v>13074</v>
      </c>
      <c r="E6295" s="157" t="s">
        <v>656</v>
      </c>
    </row>
    <row r="6296" spans="1:5" x14ac:dyDescent="0.2">
      <c r="A6296" s="157" t="s">
        <v>610</v>
      </c>
      <c r="B6296" s="159" t="s">
        <v>13083</v>
      </c>
      <c r="C6296" s="157" t="s">
        <v>13084</v>
      </c>
      <c r="D6296" s="157" t="s">
        <v>13074</v>
      </c>
      <c r="E6296" s="157" t="s">
        <v>656</v>
      </c>
    </row>
    <row r="6297" spans="1:5" x14ac:dyDescent="0.2">
      <c r="A6297" s="157" t="s">
        <v>610</v>
      </c>
      <c r="B6297" s="159" t="s">
        <v>13085</v>
      </c>
      <c r="C6297" s="157" t="s">
        <v>13086</v>
      </c>
      <c r="D6297" s="157" t="s">
        <v>13074</v>
      </c>
      <c r="E6297" s="157" t="s">
        <v>656</v>
      </c>
    </row>
    <row r="6298" spans="1:5" x14ac:dyDescent="0.2">
      <c r="A6298" s="157" t="s">
        <v>610</v>
      </c>
      <c r="B6298" s="159" t="s">
        <v>13087</v>
      </c>
      <c r="C6298" s="157" t="s">
        <v>13088</v>
      </c>
      <c r="D6298" s="157" t="s">
        <v>13074</v>
      </c>
      <c r="E6298" s="157" t="s">
        <v>656</v>
      </c>
    </row>
    <row r="6299" spans="1:5" x14ac:dyDescent="0.2">
      <c r="A6299" s="157" t="s">
        <v>610</v>
      </c>
      <c r="B6299" s="159" t="s">
        <v>13089</v>
      </c>
      <c r="C6299" s="157" t="s">
        <v>13090</v>
      </c>
      <c r="D6299" s="157" t="s">
        <v>13074</v>
      </c>
      <c r="E6299" s="157" t="s">
        <v>656</v>
      </c>
    </row>
    <row r="6300" spans="1:5" x14ac:dyDescent="0.2">
      <c r="A6300" s="157" t="s">
        <v>610</v>
      </c>
      <c r="B6300" s="159" t="s">
        <v>13091</v>
      </c>
      <c r="C6300" s="157" t="s">
        <v>13092</v>
      </c>
      <c r="D6300" s="157" t="s">
        <v>13074</v>
      </c>
      <c r="E6300" s="157" t="s">
        <v>656</v>
      </c>
    </row>
    <row r="6301" spans="1:5" x14ac:dyDescent="0.2">
      <c r="A6301" s="157" t="s">
        <v>610</v>
      </c>
      <c r="B6301" s="159" t="s">
        <v>13093</v>
      </c>
      <c r="C6301" s="157" t="s">
        <v>13094</v>
      </c>
      <c r="D6301" s="157" t="s">
        <v>13074</v>
      </c>
      <c r="E6301" s="157" t="s">
        <v>656</v>
      </c>
    </row>
    <row r="6302" spans="1:5" x14ac:dyDescent="0.2">
      <c r="A6302" s="157" t="s">
        <v>610</v>
      </c>
      <c r="B6302" s="159" t="s">
        <v>13095</v>
      </c>
      <c r="C6302" s="157" t="s">
        <v>13096</v>
      </c>
      <c r="D6302" s="157" t="s">
        <v>13074</v>
      </c>
      <c r="E6302" s="157" t="s">
        <v>656</v>
      </c>
    </row>
    <row r="6303" spans="1:5" x14ac:dyDescent="0.2">
      <c r="A6303" s="157" t="s">
        <v>610</v>
      </c>
      <c r="B6303" s="159" t="s">
        <v>13097</v>
      </c>
      <c r="C6303" s="157" t="s">
        <v>13098</v>
      </c>
      <c r="D6303" s="157" t="s">
        <v>13074</v>
      </c>
      <c r="E6303" s="157" t="s">
        <v>656</v>
      </c>
    </row>
    <row r="6304" spans="1:5" x14ac:dyDescent="0.2">
      <c r="A6304" s="157" t="s">
        <v>610</v>
      </c>
      <c r="B6304" s="159" t="s">
        <v>13099</v>
      </c>
      <c r="C6304" s="157" t="s">
        <v>13100</v>
      </c>
      <c r="D6304" s="157" t="s">
        <v>13074</v>
      </c>
      <c r="E6304" s="157" t="s">
        <v>656</v>
      </c>
    </row>
    <row r="6305" spans="1:5" x14ac:dyDescent="0.2">
      <c r="A6305" s="157" t="s">
        <v>610</v>
      </c>
      <c r="B6305" s="159" t="s">
        <v>13101</v>
      </c>
      <c r="C6305" s="157" t="s">
        <v>13102</v>
      </c>
      <c r="D6305" s="157" t="s">
        <v>13074</v>
      </c>
      <c r="E6305" s="157" t="s">
        <v>656</v>
      </c>
    </row>
    <row r="6306" spans="1:5" x14ac:dyDescent="0.2">
      <c r="A6306" s="157" t="s">
        <v>610</v>
      </c>
      <c r="B6306" s="159" t="s">
        <v>13103</v>
      </c>
      <c r="C6306" s="157" t="s">
        <v>13104</v>
      </c>
      <c r="D6306" s="157" t="s">
        <v>13074</v>
      </c>
      <c r="E6306" s="157" t="s">
        <v>656</v>
      </c>
    </row>
    <row r="6307" spans="1:5" x14ac:dyDescent="0.2">
      <c r="A6307" s="157" t="s">
        <v>610</v>
      </c>
      <c r="B6307" s="159" t="s">
        <v>13105</v>
      </c>
      <c r="C6307" s="157" t="s">
        <v>13106</v>
      </c>
      <c r="D6307" s="157" t="s">
        <v>13074</v>
      </c>
      <c r="E6307" s="157" t="s">
        <v>656</v>
      </c>
    </row>
    <row r="6308" spans="1:5" x14ac:dyDescent="0.2">
      <c r="A6308" s="157" t="s">
        <v>610</v>
      </c>
      <c r="B6308" s="159" t="s">
        <v>13107</v>
      </c>
      <c r="C6308" s="157" t="s">
        <v>13108</v>
      </c>
      <c r="D6308" s="157" t="s">
        <v>13074</v>
      </c>
      <c r="E6308" s="157" t="s">
        <v>656</v>
      </c>
    </row>
    <row r="6309" spans="1:5" x14ac:dyDescent="0.2">
      <c r="A6309" s="157" t="s">
        <v>610</v>
      </c>
      <c r="B6309" s="159" t="s">
        <v>13109</v>
      </c>
      <c r="C6309" s="157" t="s">
        <v>13110</v>
      </c>
      <c r="D6309" s="157" t="s">
        <v>13074</v>
      </c>
      <c r="E6309" s="157" t="s">
        <v>656</v>
      </c>
    </row>
    <row r="6310" spans="1:5" x14ac:dyDescent="0.2">
      <c r="A6310" s="157" t="s">
        <v>610</v>
      </c>
      <c r="B6310" s="159" t="s">
        <v>13111</v>
      </c>
      <c r="C6310" s="157" t="s">
        <v>13112</v>
      </c>
      <c r="D6310" s="157" t="s">
        <v>13074</v>
      </c>
      <c r="E6310" s="157" t="s">
        <v>656</v>
      </c>
    </row>
    <row r="6311" spans="1:5" x14ac:dyDescent="0.2">
      <c r="A6311" s="157" t="s">
        <v>610</v>
      </c>
      <c r="B6311" s="159" t="s">
        <v>13113</v>
      </c>
      <c r="C6311" s="157" t="s">
        <v>13114</v>
      </c>
      <c r="D6311" s="157" t="s">
        <v>13074</v>
      </c>
      <c r="E6311" s="157" t="s">
        <v>656</v>
      </c>
    </row>
    <row r="6312" spans="1:5" x14ac:dyDescent="0.2">
      <c r="A6312" s="157" t="s">
        <v>610</v>
      </c>
      <c r="B6312" s="159" t="s">
        <v>13115</v>
      </c>
      <c r="C6312" s="157" t="s">
        <v>13116</v>
      </c>
      <c r="D6312" s="157" t="s">
        <v>13074</v>
      </c>
      <c r="E6312" s="157" t="s">
        <v>656</v>
      </c>
    </row>
    <row r="6313" spans="1:5" x14ac:dyDescent="0.2">
      <c r="A6313" s="157" t="s">
        <v>610</v>
      </c>
      <c r="B6313" s="159" t="s">
        <v>13117</v>
      </c>
      <c r="C6313" s="157" t="s">
        <v>13118</v>
      </c>
      <c r="D6313" s="157" t="s">
        <v>13074</v>
      </c>
      <c r="E6313" s="157" t="s">
        <v>656</v>
      </c>
    </row>
    <row r="6314" spans="1:5" x14ac:dyDescent="0.2">
      <c r="A6314" s="157" t="s">
        <v>610</v>
      </c>
      <c r="B6314" s="159" t="s">
        <v>13119</v>
      </c>
      <c r="C6314" s="157" t="s">
        <v>13120</v>
      </c>
      <c r="D6314" s="157" t="s">
        <v>13074</v>
      </c>
      <c r="E6314" s="157" t="s">
        <v>656</v>
      </c>
    </row>
    <row r="6315" spans="1:5" x14ac:dyDescent="0.2">
      <c r="A6315" s="157" t="s">
        <v>610</v>
      </c>
      <c r="B6315" s="159" t="s">
        <v>13121</v>
      </c>
      <c r="C6315" s="157" t="s">
        <v>13122</v>
      </c>
      <c r="D6315" s="157" t="s">
        <v>13074</v>
      </c>
      <c r="E6315" s="157" t="s">
        <v>656</v>
      </c>
    </row>
    <row r="6316" spans="1:5" x14ac:dyDescent="0.2">
      <c r="A6316" s="157" t="s">
        <v>610</v>
      </c>
      <c r="B6316" s="159" t="s">
        <v>13123</v>
      </c>
      <c r="C6316" s="157" t="s">
        <v>13124</v>
      </c>
      <c r="D6316" s="157" t="s">
        <v>13074</v>
      </c>
      <c r="E6316" s="157" t="s">
        <v>656</v>
      </c>
    </row>
    <row r="6317" spans="1:5" x14ac:dyDescent="0.2">
      <c r="A6317" s="157" t="s">
        <v>610</v>
      </c>
      <c r="B6317" s="159" t="s">
        <v>13125</v>
      </c>
      <c r="C6317" s="157" t="s">
        <v>13126</v>
      </c>
      <c r="D6317" s="157" t="s">
        <v>13074</v>
      </c>
      <c r="E6317" s="157" t="s">
        <v>656</v>
      </c>
    </row>
    <row r="6318" spans="1:5" x14ac:dyDescent="0.2">
      <c r="A6318" s="157" t="s">
        <v>610</v>
      </c>
      <c r="B6318" s="159" t="s">
        <v>13127</v>
      </c>
      <c r="C6318" s="157" t="s">
        <v>13128</v>
      </c>
      <c r="D6318" s="157" t="s">
        <v>13074</v>
      </c>
      <c r="E6318" s="157" t="s">
        <v>656</v>
      </c>
    </row>
    <row r="6319" spans="1:5" x14ac:dyDescent="0.2">
      <c r="A6319" s="157" t="s">
        <v>610</v>
      </c>
      <c r="B6319" s="159" t="s">
        <v>13129</v>
      </c>
      <c r="C6319" s="157" t="s">
        <v>13130</v>
      </c>
      <c r="D6319" s="157" t="s">
        <v>13074</v>
      </c>
      <c r="E6319" s="157" t="s">
        <v>656</v>
      </c>
    </row>
    <row r="6320" spans="1:5" x14ac:dyDescent="0.2">
      <c r="A6320" s="157" t="s">
        <v>610</v>
      </c>
      <c r="B6320" s="159" t="s">
        <v>13131</v>
      </c>
      <c r="C6320" s="157" t="s">
        <v>13132</v>
      </c>
      <c r="D6320" s="157" t="s">
        <v>13074</v>
      </c>
      <c r="E6320" s="157" t="s">
        <v>656</v>
      </c>
    </row>
    <row r="6321" spans="1:5" x14ac:dyDescent="0.2">
      <c r="A6321" s="157" t="s">
        <v>610</v>
      </c>
      <c r="B6321" s="159" t="s">
        <v>13133</v>
      </c>
      <c r="C6321" s="157" t="s">
        <v>13134</v>
      </c>
      <c r="D6321" s="157" t="s">
        <v>13074</v>
      </c>
      <c r="E6321" s="157" t="s">
        <v>656</v>
      </c>
    </row>
    <row r="6322" spans="1:5" x14ac:dyDescent="0.2">
      <c r="A6322" s="157" t="s">
        <v>610</v>
      </c>
      <c r="B6322" s="159" t="s">
        <v>13135</v>
      </c>
      <c r="C6322" s="157" t="s">
        <v>13136</v>
      </c>
      <c r="D6322" s="157" t="s">
        <v>13074</v>
      </c>
      <c r="E6322" s="157" t="s">
        <v>656</v>
      </c>
    </row>
    <row r="6323" spans="1:5" x14ac:dyDescent="0.2">
      <c r="A6323" s="157" t="s">
        <v>610</v>
      </c>
      <c r="B6323" s="159" t="s">
        <v>13137</v>
      </c>
      <c r="C6323" s="157" t="s">
        <v>13138</v>
      </c>
      <c r="D6323" s="157" t="s">
        <v>13074</v>
      </c>
      <c r="E6323" s="157" t="s">
        <v>656</v>
      </c>
    </row>
    <row r="6324" spans="1:5" x14ac:dyDescent="0.2">
      <c r="A6324" s="157" t="s">
        <v>610</v>
      </c>
      <c r="B6324" s="159" t="s">
        <v>13139</v>
      </c>
      <c r="C6324" s="157" t="s">
        <v>13140</v>
      </c>
      <c r="D6324" s="157" t="s">
        <v>13074</v>
      </c>
      <c r="E6324" s="157" t="s">
        <v>656</v>
      </c>
    </row>
    <row r="6325" spans="1:5" x14ac:dyDescent="0.2">
      <c r="A6325" s="157" t="s">
        <v>610</v>
      </c>
      <c r="B6325" s="159" t="s">
        <v>13141</v>
      </c>
      <c r="C6325" s="157" t="s">
        <v>13142</v>
      </c>
      <c r="D6325" s="157" t="s">
        <v>13074</v>
      </c>
      <c r="E6325" s="157" t="s">
        <v>656</v>
      </c>
    </row>
    <row r="6326" spans="1:5" x14ac:dyDescent="0.2">
      <c r="A6326" s="157" t="s">
        <v>610</v>
      </c>
      <c r="B6326" s="159" t="s">
        <v>13143</v>
      </c>
      <c r="C6326" s="157" t="s">
        <v>13144</v>
      </c>
      <c r="D6326" s="157" t="s">
        <v>13074</v>
      </c>
      <c r="E6326" s="157" t="s">
        <v>656</v>
      </c>
    </row>
    <row r="6327" spans="1:5" x14ac:dyDescent="0.2">
      <c r="A6327" s="157" t="s">
        <v>610</v>
      </c>
      <c r="B6327" s="159" t="s">
        <v>13145</v>
      </c>
      <c r="C6327" s="157" t="s">
        <v>13146</v>
      </c>
      <c r="D6327" s="157" t="s">
        <v>13074</v>
      </c>
      <c r="E6327" s="157" t="s">
        <v>656</v>
      </c>
    </row>
    <row r="6328" spans="1:5" x14ac:dyDescent="0.2">
      <c r="A6328" s="157" t="s">
        <v>610</v>
      </c>
      <c r="B6328" s="159" t="s">
        <v>13147</v>
      </c>
      <c r="C6328" s="157" t="s">
        <v>13148</v>
      </c>
      <c r="D6328" s="157" t="s">
        <v>13074</v>
      </c>
      <c r="E6328" s="157" t="s">
        <v>656</v>
      </c>
    </row>
    <row r="6329" spans="1:5" x14ac:dyDescent="0.2">
      <c r="A6329" s="157" t="s">
        <v>610</v>
      </c>
      <c r="B6329" s="159" t="s">
        <v>13149</v>
      </c>
      <c r="C6329" s="157" t="s">
        <v>13150</v>
      </c>
      <c r="D6329" s="157" t="s">
        <v>13074</v>
      </c>
      <c r="E6329" s="157" t="s">
        <v>656</v>
      </c>
    </row>
    <row r="6330" spans="1:5" x14ac:dyDescent="0.2">
      <c r="A6330" s="157" t="s">
        <v>610</v>
      </c>
      <c r="B6330" s="159" t="s">
        <v>13151</v>
      </c>
      <c r="C6330" s="157" t="s">
        <v>13152</v>
      </c>
      <c r="D6330" s="157" t="s">
        <v>13074</v>
      </c>
      <c r="E6330" s="157" t="s">
        <v>656</v>
      </c>
    </row>
    <row r="6331" spans="1:5" x14ac:dyDescent="0.2">
      <c r="A6331" s="157" t="s">
        <v>610</v>
      </c>
      <c r="B6331" s="159" t="s">
        <v>13153</v>
      </c>
      <c r="C6331" s="157" t="s">
        <v>13154</v>
      </c>
      <c r="D6331" s="157" t="s">
        <v>13074</v>
      </c>
      <c r="E6331" s="157" t="s">
        <v>613</v>
      </c>
    </row>
    <row r="6332" spans="1:5" x14ac:dyDescent="0.2">
      <c r="A6332" s="157" t="s">
        <v>610</v>
      </c>
      <c r="B6332" s="159" t="s">
        <v>13155</v>
      </c>
      <c r="C6332" s="157" t="s">
        <v>13156</v>
      </c>
      <c r="D6332" s="157" t="s">
        <v>13157</v>
      </c>
      <c r="E6332" s="157" t="s">
        <v>613</v>
      </c>
    </row>
    <row r="6333" spans="1:5" x14ac:dyDescent="0.2">
      <c r="A6333" s="157" t="s">
        <v>610</v>
      </c>
      <c r="B6333" s="159" t="s">
        <v>13158</v>
      </c>
      <c r="C6333" s="157" t="s">
        <v>13159</v>
      </c>
      <c r="D6333" s="157" t="s">
        <v>13157</v>
      </c>
      <c r="E6333" s="157" t="s">
        <v>613</v>
      </c>
    </row>
    <row r="6334" spans="1:5" x14ac:dyDescent="0.2">
      <c r="A6334" s="157" t="s">
        <v>610</v>
      </c>
      <c r="B6334" s="159" t="s">
        <v>13160</v>
      </c>
      <c r="C6334" s="157" t="s">
        <v>13161</v>
      </c>
      <c r="D6334" s="157" t="s">
        <v>13157</v>
      </c>
      <c r="E6334" s="157" t="s">
        <v>613</v>
      </c>
    </row>
    <row r="6335" spans="1:5" x14ac:dyDescent="0.2">
      <c r="A6335" s="157" t="s">
        <v>610</v>
      </c>
      <c r="B6335" s="159" t="s">
        <v>13162</v>
      </c>
      <c r="C6335" s="157" t="s">
        <v>13163</v>
      </c>
      <c r="D6335" s="157" t="s">
        <v>13157</v>
      </c>
      <c r="E6335" s="157" t="s">
        <v>613</v>
      </c>
    </row>
    <row r="6336" spans="1:5" x14ac:dyDescent="0.2">
      <c r="A6336" s="157" t="s">
        <v>610</v>
      </c>
      <c r="B6336" s="159" t="s">
        <v>13164</v>
      </c>
      <c r="C6336" s="157" t="s">
        <v>13165</v>
      </c>
      <c r="D6336" s="157" t="s">
        <v>13157</v>
      </c>
      <c r="E6336" s="157" t="s">
        <v>613</v>
      </c>
    </row>
    <row r="6337" spans="1:5" x14ac:dyDescent="0.2">
      <c r="A6337" s="157" t="s">
        <v>610</v>
      </c>
      <c r="B6337" s="159" t="s">
        <v>13166</v>
      </c>
      <c r="C6337" s="157" t="s">
        <v>13167</v>
      </c>
      <c r="D6337" s="157" t="s">
        <v>13157</v>
      </c>
      <c r="E6337" s="157" t="s">
        <v>613</v>
      </c>
    </row>
    <row r="6338" spans="1:5" x14ac:dyDescent="0.2">
      <c r="A6338" s="157" t="s">
        <v>610</v>
      </c>
      <c r="B6338" s="159" t="s">
        <v>13168</v>
      </c>
      <c r="C6338" s="157" t="s">
        <v>13169</v>
      </c>
      <c r="D6338" s="157" t="s">
        <v>13170</v>
      </c>
      <c r="E6338" s="157" t="s">
        <v>613</v>
      </c>
    </row>
    <row r="6339" spans="1:5" x14ac:dyDescent="0.2">
      <c r="A6339" s="157" t="s">
        <v>610</v>
      </c>
      <c r="B6339" s="159" t="s">
        <v>13171</v>
      </c>
      <c r="C6339" s="157" t="s">
        <v>13172</v>
      </c>
      <c r="D6339" s="157" t="s">
        <v>13170</v>
      </c>
      <c r="E6339" s="157" t="s">
        <v>613</v>
      </c>
    </row>
    <row r="6340" spans="1:5" x14ac:dyDescent="0.2">
      <c r="A6340" s="157" t="s">
        <v>610</v>
      </c>
      <c r="B6340" s="159" t="s">
        <v>13173</v>
      </c>
      <c r="C6340" s="157" t="s">
        <v>948</v>
      </c>
      <c r="D6340" s="157" t="s">
        <v>13170</v>
      </c>
      <c r="E6340" s="157" t="s">
        <v>613</v>
      </c>
    </row>
    <row r="6341" spans="1:5" x14ac:dyDescent="0.2">
      <c r="A6341" s="157" t="s">
        <v>610</v>
      </c>
      <c r="B6341" s="159" t="s">
        <v>13174</v>
      </c>
      <c r="C6341" s="157" t="s">
        <v>13175</v>
      </c>
      <c r="D6341" s="157" t="s">
        <v>13170</v>
      </c>
      <c r="E6341" s="157" t="s">
        <v>613</v>
      </c>
    </row>
    <row r="6342" spans="1:5" x14ac:dyDescent="0.2">
      <c r="A6342" s="157" t="s">
        <v>610</v>
      </c>
      <c r="B6342" s="159" t="s">
        <v>13176</v>
      </c>
      <c r="C6342" s="157" t="s">
        <v>13177</v>
      </c>
      <c r="D6342" s="157" t="s">
        <v>13170</v>
      </c>
      <c r="E6342" s="157" t="s">
        <v>613</v>
      </c>
    </row>
    <row r="6343" spans="1:5" x14ac:dyDescent="0.2">
      <c r="A6343" s="157" t="s">
        <v>610</v>
      </c>
      <c r="B6343" s="159" t="s">
        <v>13178</v>
      </c>
      <c r="C6343" s="157" t="s">
        <v>13179</v>
      </c>
      <c r="D6343" s="157" t="s">
        <v>13170</v>
      </c>
      <c r="E6343" s="157" t="s">
        <v>613</v>
      </c>
    </row>
    <row r="6344" spans="1:5" x14ac:dyDescent="0.2">
      <c r="A6344" s="157" t="s">
        <v>610</v>
      </c>
      <c r="B6344" s="159" t="s">
        <v>13180</v>
      </c>
      <c r="C6344" s="157" t="s">
        <v>13181</v>
      </c>
      <c r="D6344" s="157" t="s">
        <v>13170</v>
      </c>
      <c r="E6344" s="157" t="s">
        <v>613</v>
      </c>
    </row>
    <row r="6345" spans="1:5" x14ac:dyDescent="0.2">
      <c r="A6345" s="157" t="s">
        <v>610</v>
      </c>
      <c r="B6345" s="159" t="s">
        <v>13182</v>
      </c>
      <c r="C6345" s="157" t="s">
        <v>13183</v>
      </c>
      <c r="D6345" s="157" t="s">
        <v>13170</v>
      </c>
      <c r="E6345" s="157" t="s">
        <v>613</v>
      </c>
    </row>
    <row r="6346" spans="1:5" x14ac:dyDescent="0.2">
      <c r="A6346" s="157" t="s">
        <v>610</v>
      </c>
      <c r="B6346" s="159" t="s">
        <v>13184</v>
      </c>
      <c r="C6346" s="157" t="s">
        <v>13185</v>
      </c>
      <c r="D6346" s="157" t="s">
        <v>13170</v>
      </c>
      <c r="E6346" s="157" t="s">
        <v>613</v>
      </c>
    </row>
    <row r="6347" spans="1:5" x14ac:dyDescent="0.2">
      <c r="A6347" s="157" t="s">
        <v>610</v>
      </c>
      <c r="B6347" s="159" t="s">
        <v>13186</v>
      </c>
      <c r="C6347" s="157" t="s">
        <v>13187</v>
      </c>
      <c r="D6347" s="157" t="s">
        <v>13170</v>
      </c>
      <c r="E6347" s="157" t="s">
        <v>613</v>
      </c>
    </row>
    <row r="6348" spans="1:5" x14ac:dyDescent="0.2">
      <c r="A6348" s="157" t="s">
        <v>610</v>
      </c>
      <c r="B6348" s="159" t="s">
        <v>13188</v>
      </c>
      <c r="C6348" s="157" t="s">
        <v>13189</v>
      </c>
      <c r="D6348" s="157" t="s">
        <v>13170</v>
      </c>
      <c r="E6348" s="157" t="s">
        <v>613</v>
      </c>
    </row>
    <row r="6349" spans="1:5" x14ac:dyDescent="0.2">
      <c r="A6349" s="157" t="s">
        <v>610</v>
      </c>
      <c r="B6349" s="159" t="s">
        <v>13190</v>
      </c>
      <c r="C6349" s="157" t="s">
        <v>502</v>
      </c>
      <c r="D6349" s="157" t="s">
        <v>13170</v>
      </c>
      <c r="E6349" s="157" t="s">
        <v>613</v>
      </c>
    </row>
    <row r="6350" spans="1:5" x14ac:dyDescent="0.2">
      <c r="A6350" s="157" t="s">
        <v>610</v>
      </c>
      <c r="B6350" s="159" t="s">
        <v>13191</v>
      </c>
      <c r="C6350" s="157" t="s">
        <v>13192</v>
      </c>
      <c r="D6350" s="157" t="s">
        <v>13170</v>
      </c>
      <c r="E6350" s="157" t="s">
        <v>656</v>
      </c>
    </row>
    <row r="6351" spans="1:5" x14ac:dyDescent="0.2">
      <c r="A6351" s="157" t="s">
        <v>610</v>
      </c>
      <c r="B6351" s="159" t="s">
        <v>13193</v>
      </c>
      <c r="C6351" s="157" t="s">
        <v>407</v>
      </c>
      <c r="D6351" s="157" t="s">
        <v>13170</v>
      </c>
      <c r="E6351" s="157" t="s">
        <v>656</v>
      </c>
    </row>
    <row r="6352" spans="1:5" x14ac:dyDescent="0.2">
      <c r="A6352" s="157" t="s">
        <v>610</v>
      </c>
      <c r="B6352" s="159" t="s">
        <v>13194</v>
      </c>
      <c r="C6352" s="157" t="s">
        <v>13195</v>
      </c>
      <c r="D6352" s="157" t="s">
        <v>13196</v>
      </c>
      <c r="E6352" s="157" t="s">
        <v>613</v>
      </c>
    </row>
    <row r="6353" spans="1:5" x14ac:dyDescent="0.2">
      <c r="A6353" s="157" t="s">
        <v>610</v>
      </c>
      <c r="B6353" s="159" t="s">
        <v>13197</v>
      </c>
      <c r="C6353" s="157" t="s">
        <v>13198</v>
      </c>
      <c r="D6353" s="157" t="s">
        <v>13196</v>
      </c>
      <c r="E6353" s="157" t="s">
        <v>613</v>
      </c>
    </row>
    <row r="6354" spans="1:5" x14ac:dyDescent="0.2">
      <c r="A6354" s="157" t="s">
        <v>610</v>
      </c>
      <c r="B6354" s="159" t="s">
        <v>13199</v>
      </c>
      <c r="C6354" s="157" t="s">
        <v>13200</v>
      </c>
      <c r="D6354" s="157" t="s">
        <v>13196</v>
      </c>
      <c r="E6354" s="157" t="s">
        <v>613</v>
      </c>
    </row>
    <row r="6355" spans="1:5" x14ac:dyDescent="0.2">
      <c r="A6355" s="157" t="s">
        <v>610</v>
      </c>
      <c r="B6355" s="159" t="s">
        <v>13201</v>
      </c>
      <c r="C6355" s="157" t="s">
        <v>13202</v>
      </c>
      <c r="D6355" s="157" t="s">
        <v>13196</v>
      </c>
      <c r="E6355" s="157" t="s">
        <v>613</v>
      </c>
    </row>
    <row r="6356" spans="1:5" x14ac:dyDescent="0.2">
      <c r="A6356" s="157" t="s">
        <v>610</v>
      </c>
      <c r="B6356" s="159" t="s">
        <v>13203</v>
      </c>
      <c r="C6356" s="157" t="s">
        <v>13204</v>
      </c>
      <c r="D6356" s="157" t="s">
        <v>13196</v>
      </c>
      <c r="E6356" s="157" t="s">
        <v>613</v>
      </c>
    </row>
    <row r="6357" spans="1:5" x14ac:dyDescent="0.2">
      <c r="A6357" s="157" t="s">
        <v>610</v>
      </c>
      <c r="B6357" s="159" t="s">
        <v>13205</v>
      </c>
      <c r="C6357" s="157" t="s">
        <v>13206</v>
      </c>
      <c r="D6357" s="157" t="s">
        <v>13196</v>
      </c>
      <c r="E6357" s="157" t="s">
        <v>613</v>
      </c>
    </row>
    <row r="6358" spans="1:5" x14ac:dyDescent="0.2">
      <c r="A6358" s="157" t="s">
        <v>610</v>
      </c>
      <c r="B6358" s="159" t="s">
        <v>13207</v>
      </c>
      <c r="C6358" s="157" t="s">
        <v>13018</v>
      </c>
      <c r="D6358" s="157" t="s">
        <v>13196</v>
      </c>
      <c r="E6358" s="157" t="s">
        <v>613</v>
      </c>
    </row>
    <row r="6359" spans="1:5" x14ac:dyDescent="0.2">
      <c r="A6359" s="157" t="s">
        <v>610</v>
      </c>
      <c r="B6359" s="159" t="s">
        <v>13208</v>
      </c>
      <c r="C6359" s="157" t="s">
        <v>13209</v>
      </c>
      <c r="D6359" s="157" t="s">
        <v>13196</v>
      </c>
      <c r="E6359" s="157" t="s">
        <v>613</v>
      </c>
    </row>
    <row r="6360" spans="1:5" x14ac:dyDescent="0.2">
      <c r="A6360" s="157" t="s">
        <v>610</v>
      </c>
      <c r="B6360" s="159" t="s">
        <v>13210</v>
      </c>
      <c r="C6360" s="157" t="s">
        <v>13211</v>
      </c>
      <c r="D6360" s="157" t="s">
        <v>13196</v>
      </c>
      <c r="E6360" s="157" t="s">
        <v>613</v>
      </c>
    </row>
    <row r="6361" spans="1:5" x14ac:dyDescent="0.2">
      <c r="A6361" s="157" t="s">
        <v>610</v>
      </c>
      <c r="B6361" s="159" t="s">
        <v>13212</v>
      </c>
      <c r="C6361" s="157" t="s">
        <v>8872</v>
      </c>
      <c r="D6361" s="157" t="s">
        <v>13196</v>
      </c>
      <c r="E6361" s="157" t="s">
        <v>613</v>
      </c>
    </row>
    <row r="6362" spans="1:5" x14ac:dyDescent="0.2">
      <c r="A6362" s="157" t="s">
        <v>610</v>
      </c>
      <c r="B6362" s="159" t="s">
        <v>13213</v>
      </c>
      <c r="C6362" s="157" t="s">
        <v>13214</v>
      </c>
      <c r="D6362" s="157" t="s">
        <v>13196</v>
      </c>
      <c r="E6362" s="157" t="s">
        <v>613</v>
      </c>
    </row>
    <row r="6363" spans="1:5" x14ac:dyDescent="0.2">
      <c r="A6363" s="157" t="s">
        <v>610</v>
      </c>
      <c r="B6363" s="159" t="s">
        <v>13215</v>
      </c>
      <c r="C6363" s="157" t="s">
        <v>13216</v>
      </c>
      <c r="D6363" s="157" t="s">
        <v>13196</v>
      </c>
      <c r="E6363" s="157" t="s">
        <v>613</v>
      </c>
    </row>
    <row r="6364" spans="1:5" x14ac:dyDescent="0.2">
      <c r="A6364" s="157" t="s">
        <v>610</v>
      </c>
      <c r="B6364" s="159" t="s">
        <v>13217</v>
      </c>
      <c r="C6364" s="157" t="s">
        <v>13218</v>
      </c>
      <c r="D6364" s="157" t="s">
        <v>13219</v>
      </c>
      <c r="E6364" s="157" t="s">
        <v>613</v>
      </c>
    </row>
    <row r="6365" spans="1:5" x14ac:dyDescent="0.2">
      <c r="A6365" s="157" t="s">
        <v>610</v>
      </c>
      <c r="B6365" s="159" t="s">
        <v>13220</v>
      </c>
      <c r="C6365" s="157" t="s">
        <v>13221</v>
      </c>
      <c r="D6365" s="157" t="s">
        <v>13219</v>
      </c>
      <c r="E6365" s="157" t="s">
        <v>613</v>
      </c>
    </row>
    <row r="6366" spans="1:5" x14ac:dyDescent="0.2">
      <c r="A6366" s="157" t="s">
        <v>610</v>
      </c>
      <c r="B6366" s="159" t="s">
        <v>13222</v>
      </c>
      <c r="C6366" s="157" t="s">
        <v>13223</v>
      </c>
      <c r="D6366" s="157" t="s">
        <v>13219</v>
      </c>
      <c r="E6366" s="157" t="s">
        <v>613</v>
      </c>
    </row>
    <row r="6367" spans="1:5" x14ac:dyDescent="0.2">
      <c r="A6367" s="157" t="s">
        <v>610</v>
      </c>
      <c r="B6367" s="159" t="s">
        <v>13224</v>
      </c>
      <c r="C6367" s="157" t="s">
        <v>13225</v>
      </c>
      <c r="D6367" s="157" t="s">
        <v>13219</v>
      </c>
      <c r="E6367" s="157" t="s">
        <v>613</v>
      </c>
    </row>
    <row r="6368" spans="1:5" x14ac:dyDescent="0.2">
      <c r="A6368" s="157" t="s">
        <v>610</v>
      </c>
      <c r="B6368" s="159" t="s">
        <v>13226</v>
      </c>
      <c r="C6368" s="157" t="s">
        <v>13227</v>
      </c>
      <c r="D6368" s="157" t="s">
        <v>13219</v>
      </c>
      <c r="E6368" s="157" t="s">
        <v>613</v>
      </c>
    </row>
    <row r="6369" spans="1:5" x14ac:dyDescent="0.2">
      <c r="A6369" s="157" t="s">
        <v>610</v>
      </c>
      <c r="B6369" s="159" t="s">
        <v>13228</v>
      </c>
      <c r="C6369" s="157" t="s">
        <v>13229</v>
      </c>
      <c r="D6369" s="157" t="s">
        <v>13219</v>
      </c>
      <c r="E6369" s="157" t="s">
        <v>613</v>
      </c>
    </row>
    <row r="6370" spans="1:5" x14ac:dyDescent="0.2">
      <c r="A6370" s="157" t="s">
        <v>610</v>
      </c>
      <c r="B6370" s="159" t="s">
        <v>13230</v>
      </c>
      <c r="C6370" s="157" t="s">
        <v>13231</v>
      </c>
      <c r="D6370" s="157" t="s">
        <v>13219</v>
      </c>
      <c r="E6370" s="157" t="s">
        <v>613</v>
      </c>
    </row>
    <row r="6371" spans="1:5" x14ac:dyDescent="0.2">
      <c r="A6371" s="157" t="s">
        <v>610</v>
      </c>
      <c r="B6371" s="159" t="s">
        <v>13232</v>
      </c>
      <c r="C6371" s="157" t="s">
        <v>13022</v>
      </c>
      <c r="D6371" s="157" t="s">
        <v>13219</v>
      </c>
      <c r="E6371" s="157" t="s">
        <v>613</v>
      </c>
    </row>
    <row r="6372" spans="1:5" x14ac:dyDescent="0.2">
      <c r="A6372" s="157" t="s">
        <v>610</v>
      </c>
      <c r="B6372" s="159" t="s">
        <v>13233</v>
      </c>
      <c r="C6372" s="157" t="s">
        <v>13234</v>
      </c>
      <c r="D6372" s="157" t="s">
        <v>13219</v>
      </c>
      <c r="E6372" s="157" t="s">
        <v>613</v>
      </c>
    </row>
    <row r="6373" spans="1:5" x14ac:dyDescent="0.2">
      <c r="A6373" s="157" t="s">
        <v>610</v>
      </c>
      <c r="B6373" s="159" t="s">
        <v>13235</v>
      </c>
      <c r="C6373" s="157" t="s">
        <v>13236</v>
      </c>
      <c r="D6373" s="157" t="s">
        <v>13219</v>
      </c>
      <c r="E6373" s="157" t="s">
        <v>613</v>
      </c>
    </row>
    <row r="6374" spans="1:5" x14ac:dyDescent="0.2">
      <c r="A6374" s="157" t="s">
        <v>610</v>
      </c>
      <c r="B6374" s="159" t="s">
        <v>13237</v>
      </c>
      <c r="C6374" s="157" t="s">
        <v>13181</v>
      </c>
      <c r="D6374" s="157" t="s">
        <v>13219</v>
      </c>
      <c r="E6374" s="157" t="s">
        <v>613</v>
      </c>
    </row>
    <row r="6375" spans="1:5" x14ac:dyDescent="0.2">
      <c r="A6375" s="157" t="s">
        <v>610</v>
      </c>
      <c r="B6375" s="159" t="s">
        <v>13238</v>
      </c>
      <c r="C6375" s="157" t="s">
        <v>13239</v>
      </c>
      <c r="D6375" s="157" t="s">
        <v>13219</v>
      </c>
      <c r="E6375" s="157" t="s">
        <v>656</v>
      </c>
    </row>
    <row r="6376" spans="1:5" x14ac:dyDescent="0.2">
      <c r="A6376" s="157" t="s">
        <v>610</v>
      </c>
      <c r="B6376" s="159" t="s">
        <v>13240</v>
      </c>
      <c r="C6376" s="157" t="s">
        <v>13241</v>
      </c>
      <c r="D6376" s="157" t="s">
        <v>13219</v>
      </c>
      <c r="E6376" s="157" t="s">
        <v>613</v>
      </c>
    </row>
    <row r="6377" spans="1:5" x14ac:dyDescent="0.2">
      <c r="A6377" s="157" t="s">
        <v>610</v>
      </c>
      <c r="B6377" s="159" t="s">
        <v>13242</v>
      </c>
      <c r="C6377" s="157" t="s">
        <v>13243</v>
      </c>
      <c r="D6377" s="157" t="s">
        <v>13244</v>
      </c>
      <c r="E6377" s="157" t="s">
        <v>613</v>
      </c>
    </row>
    <row r="6378" spans="1:5" x14ac:dyDescent="0.2">
      <c r="A6378" s="157" t="s">
        <v>610</v>
      </c>
      <c r="B6378" s="159" t="s">
        <v>13245</v>
      </c>
      <c r="C6378" s="157" t="s">
        <v>13246</v>
      </c>
      <c r="D6378" s="157" t="s">
        <v>13244</v>
      </c>
      <c r="E6378" s="157" t="s">
        <v>613</v>
      </c>
    </row>
    <row r="6379" spans="1:5" x14ac:dyDescent="0.2">
      <c r="A6379" s="157" t="s">
        <v>610</v>
      </c>
      <c r="B6379" s="159" t="s">
        <v>13247</v>
      </c>
      <c r="C6379" s="157" t="s">
        <v>13248</v>
      </c>
      <c r="D6379" s="157" t="s">
        <v>13244</v>
      </c>
      <c r="E6379" s="157" t="s">
        <v>613</v>
      </c>
    </row>
    <row r="6380" spans="1:5" x14ac:dyDescent="0.2">
      <c r="A6380" s="157" t="s">
        <v>610</v>
      </c>
      <c r="B6380" s="159" t="s">
        <v>13249</v>
      </c>
      <c r="C6380" s="157" t="s">
        <v>948</v>
      </c>
      <c r="D6380" s="157" t="s">
        <v>13244</v>
      </c>
      <c r="E6380" s="157" t="s">
        <v>613</v>
      </c>
    </row>
    <row r="6381" spans="1:5" x14ac:dyDescent="0.2">
      <c r="A6381" s="157" t="s">
        <v>610</v>
      </c>
      <c r="B6381" s="159" t="s">
        <v>13250</v>
      </c>
      <c r="C6381" s="157" t="s">
        <v>13251</v>
      </c>
      <c r="D6381" s="157" t="s">
        <v>13244</v>
      </c>
      <c r="E6381" s="157" t="s">
        <v>613</v>
      </c>
    </row>
    <row r="6382" spans="1:5" x14ac:dyDescent="0.2">
      <c r="A6382" s="157" t="s">
        <v>610</v>
      </c>
      <c r="B6382" s="159" t="s">
        <v>13252</v>
      </c>
      <c r="C6382" s="157" t="s">
        <v>13253</v>
      </c>
      <c r="D6382" s="157" t="s">
        <v>13244</v>
      </c>
      <c r="E6382" s="157" t="s">
        <v>666</v>
      </c>
    </row>
    <row r="6383" spans="1:5" x14ac:dyDescent="0.2">
      <c r="A6383" s="157" t="s">
        <v>610</v>
      </c>
      <c r="B6383" s="159" t="s">
        <v>13254</v>
      </c>
      <c r="C6383" s="157" t="s">
        <v>13255</v>
      </c>
      <c r="D6383" s="157" t="s">
        <v>13256</v>
      </c>
      <c r="E6383" s="157" t="s">
        <v>613</v>
      </c>
    </row>
    <row r="6384" spans="1:5" x14ac:dyDescent="0.2">
      <c r="A6384" s="157" t="s">
        <v>610</v>
      </c>
      <c r="B6384" s="159" t="s">
        <v>13257</v>
      </c>
      <c r="C6384" s="157" t="s">
        <v>13258</v>
      </c>
      <c r="D6384" s="157" t="s">
        <v>13256</v>
      </c>
      <c r="E6384" s="157" t="s">
        <v>613</v>
      </c>
    </row>
    <row r="6385" spans="1:5" x14ac:dyDescent="0.2">
      <c r="A6385" s="157" t="s">
        <v>610</v>
      </c>
      <c r="B6385" s="159" t="s">
        <v>13259</v>
      </c>
      <c r="C6385" s="157" t="s">
        <v>13260</v>
      </c>
      <c r="D6385" s="157" t="s">
        <v>13256</v>
      </c>
      <c r="E6385" s="157" t="s">
        <v>613</v>
      </c>
    </row>
    <row r="6386" spans="1:5" x14ac:dyDescent="0.2">
      <c r="A6386" s="157" t="s">
        <v>610</v>
      </c>
      <c r="B6386" s="159" t="s">
        <v>13261</v>
      </c>
      <c r="C6386" s="157" t="s">
        <v>12992</v>
      </c>
      <c r="D6386" s="157" t="s">
        <v>13256</v>
      </c>
      <c r="E6386" s="157" t="s">
        <v>613</v>
      </c>
    </row>
    <row r="6387" spans="1:5" x14ac:dyDescent="0.2">
      <c r="A6387" s="157" t="s">
        <v>610</v>
      </c>
      <c r="B6387" s="159" t="s">
        <v>13262</v>
      </c>
      <c r="C6387" s="157" t="s">
        <v>13263</v>
      </c>
      <c r="D6387" s="157" t="s">
        <v>13256</v>
      </c>
      <c r="E6387" s="157" t="s">
        <v>656</v>
      </c>
    </row>
    <row r="6388" spans="1:5" x14ac:dyDescent="0.2">
      <c r="A6388" s="157" t="s">
        <v>610</v>
      </c>
      <c r="B6388" s="159" t="s">
        <v>13264</v>
      </c>
      <c r="C6388" s="157" t="s">
        <v>13265</v>
      </c>
      <c r="D6388" s="157" t="s">
        <v>13266</v>
      </c>
      <c r="E6388" s="157" t="s">
        <v>613</v>
      </c>
    </row>
    <row r="6389" spans="1:5" x14ac:dyDescent="0.2">
      <c r="A6389" s="157" t="s">
        <v>610</v>
      </c>
      <c r="B6389" s="159" t="s">
        <v>13267</v>
      </c>
      <c r="C6389" s="157" t="s">
        <v>13268</v>
      </c>
      <c r="D6389" s="157" t="s">
        <v>13266</v>
      </c>
      <c r="E6389" s="157" t="s">
        <v>613</v>
      </c>
    </row>
    <row r="6390" spans="1:5" x14ac:dyDescent="0.2">
      <c r="A6390" s="157" t="s">
        <v>610</v>
      </c>
      <c r="B6390" s="159" t="s">
        <v>13269</v>
      </c>
      <c r="C6390" s="157" t="s">
        <v>13270</v>
      </c>
      <c r="D6390" s="157" t="s">
        <v>13266</v>
      </c>
      <c r="E6390" s="157" t="s">
        <v>613</v>
      </c>
    </row>
    <row r="6391" spans="1:5" x14ac:dyDescent="0.2">
      <c r="A6391" s="157" t="s">
        <v>610</v>
      </c>
      <c r="B6391" s="159" t="s">
        <v>13271</v>
      </c>
      <c r="C6391" s="157" t="s">
        <v>13272</v>
      </c>
      <c r="D6391" s="157" t="s">
        <v>13266</v>
      </c>
      <c r="E6391" s="157" t="s">
        <v>666</v>
      </c>
    </row>
    <row r="6392" spans="1:5" x14ac:dyDescent="0.2">
      <c r="A6392" s="157" t="s">
        <v>610</v>
      </c>
      <c r="B6392" s="159" t="s">
        <v>13273</v>
      </c>
      <c r="C6392" s="157" t="s">
        <v>13274</v>
      </c>
      <c r="D6392" s="157" t="s">
        <v>13266</v>
      </c>
      <c r="E6392" s="157" t="s">
        <v>656</v>
      </c>
    </row>
    <row r="6393" spans="1:5" x14ac:dyDescent="0.2">
      <c r="A6393" s="157" t="s">
        <v>610</v>
      </c>
      <c r="B6393" s="159" t="s">
        <v>13275</v>
      </c>
      <c r="C6393" s="157" t="s">
        <v>13276</v>
      </c>
      <c r="D6393" s="157" t="s">
        <v>13266</v>
      </c>
      <c r="E6393" s="157" t="s">
        <v>613</v>
      </c>
    </row>
    <row r="6394" spans="1:5" x14ac:dyDescent="0.2">
      <c r="A6394" s="157" t="s">
        <v>610</v>
      </c>
      <c r="B6394" s="159" t="s">
        <v>13277</v>
      </c>
      <c r="C6394" s="157" t="s">
        <v>13278</v>
      </c>
      <c r="D6394" s="157" t="s">
        <v>13279</v>
      </c>
      <c r="E6394" s="157" t="s">
        <v>613</v>
      </c>
    </row>
    <row r="6395" spans="1:5" x14ac:dyDescent="0.2">
      <c r="A6395" s="157" t="s">
        <v>610</v>
      </c>
      <c r="B6395" s="159" t="s">
        <v>13280</v>
      </c>
      <c r="C6395" s="157" t="s">
        <v>13281</v>
      </c>
      <c r="D6395" s="157" t="s">
        <v>13279</v>
      </c>
      <c r="E6395" s="157" t="s">
        <v>613</v>
      </c>
    </row>
    <row r="6396" spans="1:5" x14ac:dyDescent="0.2">
      <c r="A6396" s="157" t="s">
        <v>610</v>
      </c>
      <c r="B6396" s="159" t="s">
        <v>13282</v>
      </c>
      <c r="C6396" s="157" t="s">
        <v>13283</v>
      </c>
      <c r="D6396" s="157" t="s">
        <v>13279</v>
      </c>
      <c r="E6396" s="157" t="s">
        <v>613</v>
      </c>
    </row>
    <row r="6397" spans="1:5" x14ac:dyDescent="0.2">
      <c r="A6397" s="157" t="s">
        <v>610</v>
      </c>
      <c r="B6397" s="159" t="s">
        <v>13284</v>
      </c>
      <c r="C6397" s="157" t="s">
        <v>13285</v>
      </c>
      <c r="D6397" s="157" t="s">
        <v>13279</v>
      </c>
      <c r="E6397" s="157" t="s">
        <v>613</v>
      </c>
    </row>
    <row r="6398" spans="1:5" x14ac:dyDescent="0.2">
      <c r="A6398" s="157" t="s">
        <v>610</v>
      </c>
      <c r="B6398" s="159" t="s">
        <v>13286</v>
      </c>
      <c r="C6398" s="157" t="s">
        <v>13287</v>
      </c>
      <c r="D6398" s="157" t="s">
        <v>13279</v>
      </c>
      <c r="E6398" s="157" t="s">
        <v>613</v>
      </c>
    </row>
    <row r="6399" spans="1:5" x14ac:dyDescent="0.2">
      <c r="A6399" s="157" t="s">
        <v>610</v>
      </c>
      <c r="B6399" s="159" t="s">
        <v>13288</v>
      </c>
      <c r="C6399" s="157" t="s">
        <v>13289</v>
      </c>
      <c r="D6399" s="157" t="s">
        <v>13279</v>
      </c>
      <c r="E6399" s="157" t="s">
        <v>613</v>
      </c>
    </row>
    <row r="6400" spans="1:5" x14ac:dyDescent="0.2">
      <c r="A6400" s="157" t="s">
        <v>610</v>
      </c>
      <c r="B6400" s="159" t="s">
        <v>13290</v>
      </c>
      <c r="C6400" s="157" t="s">
        <v>13291</v>
      </c>
      <c r="D6400" s="157" t="s">
        <v>13279</v>
      </c>
      <c r="E6400" s="157" t="s">
        <v>613</v>
      </c>
    </row>
    <row r="6401" spans="1:5" x14ac:dyDescent="0.2">
      <c r="A6401" s="157" t="s">
        <v>610</v>
      </c>
      <c r="B6401" s="159" t="s">
        <v>13292</v>
      </c>
      <c r="C6401" s="157" t="s">
        <v>548</v>
      </c>
      <c r="D6401" s="157" t="s">
        <v>13279</v>
      </c>
      <c r="E6401" s="157" t="s">
        <v>613</v>
      </c>
    </row>
    <row r="6402" spans="1:5" x14ac:dyDescent="0.2">
      <c r="A6402" s="157" t="s">
        <v>610</v>
      </c>
      <c r="B6402" s="159" t="s">
        <v>13293</v>
      </c>
      <c r="C6402" s="157" t="s">
        <v>13294</v>
      </c>
      <c r="D6402" s="157" t="s">
        <v>13279</v>
      </c>
      <c r="E6402" s="157" t="s">
        <v>666</v>
      </c>
    </row>
    <row r="6403" spans="1:5" x14ac:dyDescent="0.2">
      <c r="A6403" s="157" t="s">
        <v>610</v>
      </c>
      <c r="B6403" s="159" t="s">
        <v>13295</v>
      </c>
      <c r="C6403" s="157" t="s">
        <v>9340</v>
      </c>
      <c r="D6403" s="157" t="s">
        <v>13279</v>
      </c>
      <c r="E6403" s="157" t="s">
        <v>656</v>
      </c>
    </row>
    <row r="6404" spans="1:5" x14ac:dyDescent="0.2">
      <c r="A6404" s="157" t="s">
        <v>610</v>
      </c>
      <c r="B6404" s="159" t="s">
        <v>13296</v>
      </c>
      <c r="C6404" s="157" t="s">
        <v>559</v>
      </c>
      <c r="D6404" s="157" t="s">
        <v>13279</v>
      </c>
      <c r="E6404" s="157" t="s">
        <v>656</v>
      </c>
    </row>
    <row r="6405" spans="1:5" x14ac:dyDescent="0.2">
      <c r="A6405" s="157" t="s">
        <v>610</v>
      </c>
      <c r="B6405" s="159" t="s">
        <v>13297</v>
      </c>
      <c r="C6405" s="157" t="s">
        <v>13298</v>
      </c>
      <c r="D6405" s="157" t="s">
        <v>13279</v>
      </c>
      <c r="E6405" s="157" t="s">
        <v>656</v>
      </c>
    </row>
    <row r="6406" spans="1:5" x14ac:dyDescent="0.2">
      <c r="A6406" s="157" t="s">
        <v>610</v>
      </c>
      <c r="B6406" s="159" t="s">
        <v>13299</v>
      </c>
      <c r="C6406" s="157" t="s">
        <v>13300</v>
      </c>
      <c r="D6406" s="157" t="s">
        <v>13279</v>
      </c>
      <c r="E6406" s="157" t="s">
        <v>656</v>
      </c>
    </row>
    <row r="6407" spans="1:5" x14ac:dyDescent="0.2">
      <c r="A6407" s="157" t="s">
        <v>610</v>
      </c>
      <c r="B6407" s="159" t="s">
        <v>13301</v>
      </c>
      <c r="C6407" s="157" t="s">
        <v>13302</v>
      </c>
      <c r="D6407" s="157" t="s">
        <v>13279</v>
      </c>
      <c r="E6407" s="157" t="s">
        <v>656</v>
      </c>
    </row>
    <row r="6408" spans="1:5" x14ac:dyDescent="0.2">
      <c r="A6408" s="157" t="s">
        <v>610</v>
      </c>
      <c r="B6408" s="159" t="s">
        <v>13303</v>
      </c>
      <c r="C6408" s="157" t="s">
        <v>13304</v>
      </c>
      <c r="D6408" s="157" t="s">
        <v>13305</v>
      </c>
      <c r="E6408" s="157" t="s">
        <v>613</v>
      </c>
    </row>
    <row r="6409" spans="1:5" x14ac:dyDescent="0.2">
      <c r="A6409" s="157" t="s">
        <v>610</v>
      </c>
      <c r="B6409" s="159" t="s">
        <v>13306</v>
      </c>
      <c r="C6409" s="157" t="s">
        <v>9813</v>
      </c>
      <c r="D6409" s="157" t="s">
        <v>13305</v>
      </c>
      <c r="E6409" s="157" t="s">
        <v>613</v>
      </c>
    </row>
    <row r="6410" spans="1:5" x14ac:dyDescent="0.2">
      <c r="A6410" s="157" t="s">
        <v>610</v>
      </c>
      <c r="B6410" s="159" t="s">
        <v>13307</v>
      </c>
      <c r="C6410" s="157" t="s">
        <v>13308</v>
      </c>
      <c r="D6410" s="157" t="s">
        <v>13305</v>
      </c>
      <c r="E6410" s="157" t="s">
        <v>613</v>
      </c>
    </row>
    <row r="6411" spans="1:5" x14ac:dyDescent="0.2">
      <c r="A6411" s="157" t="s">
        <v>610</v>
      </c>
      <c r="B6411" s="159" t="s">
        <v>13309</v>
      </c>
      <c r="C6411" s="157" t="s">
        <v>9824</v>
      </c>
      <c r="D6411" s="157" t="s">
        <v>13310</v>
      </c>
      <c r="E6411" s="157" t="s">
        <v>613</v>
      </c>
    </row>
    <row r="6412" spans="1:5" x14ac:dyDescent="0.2">
      <c r="A6412" s="157" t="s">
        <v>610</v>
      </c>
      <c r="B6412" s="159" t="s">
        <v>13311</v>
      </c>
      <c r="C6412" s="157" t="s">
        <v>13312</v>
      </c>
      <c r="D6412" s="157" t="s">
        <v>13310</v>
      </c>
      <c r="E6412" s="157" t="s">
        <v>613</v>
      </c>
    </row>
    <row r="6413" spans="1:5" x14ac:dyDescent="0.2">
      <c r="A6413" s="157" t="s">
        <v>610</v>
      </c>
      <c r="B6413" s="159" t="s">
        <v>13313</v>
      </c>
      <c r="C6413" s="157" t="s">
        <v>8928</v>
      </c>
      <c r="D6413" s="157" t="s">
        <v>13310</v>
      </c>
      <c r="E6413" s="157" t="s">
        <v>613</v>
      </c>
    </row>
    <row r="6414" spans="1:5" x14ac:dyDescent="0.2">
      <c r="A6414" s="157" t="s">
        <v>610</v>
      </c>
      <c r="B6414" s="159" t="s">
        <v>13314</v>
      </c>
      <c r="C6414" s="157" t="s">
        <v>13315</v>
      </c>
      <c r="D6414" s="157" t="s">
        <v>13310</v>
      </c>
      <c r="E6414" s="157" t="s">
        <v>666</v>
      </c>
    </row>
    <row r="6415" spans="1:5" x14ac:dyDescent="0.2">
      <c r="A6415" s="157" t="s">
        <v>610</v>
      </c>
      <c r="B6415" s="159" t="s">
        <v>13316</v>
      </c>
      <c r="C6415" s="157" t="s">
        <v>8920</v>
      </c>
      <c r="D6415" s="157" t="s">
        <v>13310</v>
      </c>
      <c r="E6415" s="157" t="s">
        <v>666</v>
      </c>
    </row>
    <row r="6416" spans="1:5" x14ac:dyDescent="0.2">
      <c r="A6416" s="157" t="s">
        <v>610</v>
      </c>
      <c r="B6416" s="159" t="s">
        <v>13317</v>
      </c>
      <c r="C6416" s="157" t="s">
        <v>13318</v>
      </c>
      <c r="D6416" s="157" t="s">
        <v>13310</v>
      </c>
      <c r="E6416" s="157" t="s">
        <v>613</v>
      </c>
    </row>
    <row r="6417" spans="1:5" x14ac:dyDescent="0.2">
      <c r="A6417" s="157" t="s">
        <v>610</v>
      </c>
      <c r="B6417" s="159" t="s">
        <v>13319</v>
      </c>
      <c r="C6417" s="157" t="s">
        <v>13320</v>
      </c>
      <c r="D6417" s="157" t="s">
        <v>13310</v>
      </c>
      <c r="E6417" s="157" t="s">
        <v>613</v>
      </c>
    </row>
    <row r="6418" spans="1:5" x14ac:dyDescent="0.2">
      <c r="A6418" s="157" t="s">
        <v>610</v>
      </c>
      <c r="B6418" s="159" t="s">
        <v>13321</v>
      </c>
      <c r="C6418" s="157" t="s">
        <v>13322</v>
      </c>
      <c r="D6418" s="157" t="s">
        <v>13310</v>
      </c>
      <c r="E6418" s="157" t="s">
        <v>656</v>
      </c>
    </row>
    <row r="6419" spans="1:5" x14ac:dyDescent="0.2">
      <c r="A6419" s="157" t="s">
        <v>610</v>
      </c>
      <c r="B6419" s="159" t="s">
        <v>13323</v>
      </c>
      <c r="C6419" s="157" t="s">
        <v>752</v>
      </c>
      <c r="D6419" s="157" t="s">
        <v>13310</v>
      </c>
      <c r="E6419" s="157" t="s">
        <v>656</v>
      </c>
    </row>
    <row r="6420" spans="1:5" x14ac:dyDescent="0.2">
      <c r="A6420" s="157" t="s">
        <v>610</v>
      </c>
      <c r="B6420" s="159" t="s">
        <v>13324</v>
      </c>
      <c r="C6420" s="157" t="s">
        <v>13325</v>
      </c>
      <c r="D6420" s="157" t="s">
        <v>13310</v>
      </c>
      <c r="E6420" s="157" t="s">
        <v>613</v>
      </c>
    </row>
    <row r="6421" spans="1:5" x14ac:dyDescent="0.2">
      <c r="A6421" s="157" t="s">
        <v>610</v>
      </c>
      <c r="B6421" s="159" t="s">
        <v>13326</v>
      </c>
      <c r="C6421" s="157" t="s">
        <v>8740</v>
      </c>
      <c r="D6421" s="157" t="s">
        <v>13310</v>
      </c>
      <c r="E6421" s="157" t="s">
        <v>656</v>
      </c>
    </row>
    <row r="6422" spans="1:5" x14ac:dyDescent="0.2">
      <c r="A6422" s="157" t="s">
        <v>610</v>
      </c>
      <c r="B6422" s="159" t="s">
        <v>13327</v>
      </c>
      <c r="C6422" s="157" t="s">
        <v>9036</v>
      </c>
      <c r="D6422" s="157" t="s">
        <v>13328</v>
      </c>
      <c r="E6422" s="157" t="s">
        <v>613</v>
      </c>
    </row>
    <row r="6423" spans="1:5" x14ac:dyDescent="0.2">
      <c r="A6423" s="157" t="s">
        <v>610</v>
      </c>
      <c r="B6423" s="159" t="s">
        <v>13329</v>
      </c>
      <c r="C6423" s="157" t="s">
        <v>104</v>
      </c>
      <c r="D6423" s="157" t="s">
        <v>13328</v>
      </c>
      <c r="E6423" s="157" t="s">
        <v>613</v>
      </c>
    </row>
    <row r="6424" spans="1:5" x14ac:dyDescent="0.2">
      <c r="A6424" s="157" t="s">
        <v>610</v>
      </c>
      <c r="B6424" s="159" t="s">
        <v>13330</v>
      </c>
      <c r="C6424" s="157" t="s">
        <v>13331</v>
      </c>
      <c r="D6424" s="157" t="s">
        <v>13328</v>
      </c>
      <c r="E6424" s="157" t="s">
        <v>613</v>
      </c>
    </row>
    <row r="6425" spans="1:5" x14ac:dyDescent="0.2">
      <c r="A6425" s="157" t="s">
        <v>610</v>
      </c>
      <c r="B6425" s="159" t="s">
        <v>13332</v>
      </c>
      <c r="C6425" s="157" t="s">
        <v>652</v>
      </c>
      <c r="D6425" s="157" t="s">
        <v>13328</v>
      </c>
      <c r="E6425" s="157" t="s">
        <v>613</v>
      </c>
    </row>
    <row r="6426" spans="1:5" x14ac:dyDescent="0.2">
      <c r="A6426" s="157" t="s">
        <v>610</v>
      </c>
      <c r="B6426" s="159" t="s">
        <v>13333</v>
      </c>
      <c r="C6426" s="157" t="s">
        <v>13334</v>
      </c>
      <c r="D6426" s="157" t="s">
        <v>13335</v>
      </c>
      <c r="E6426" s="157" t="s">
        <v>613</v>
      </c>
    </row>
    <row r="6427" spans="1:5" x14ac:dyDescent="0.2">
      <c r="A6427" s="157" t="s">
        <v>610</v>
      </c>
      <c r="B6427" s="159" t="s">
        <v>13336</v>
      </c>
      <c r="C6427" s="157" t="s">
        <v>13337</v>
      </c>
      <c r="D6427" s="157" t="s">
        <v>13335</v>
      </c>
      <c r="E6427" s="157" t="s">
        <v>613</v>
      </c>
    </row>
    <row r="6428" spans="1:5" x14ac:dyDescent="0.2">
      <c r="A6428" s="157" t="s">
        <v>610</v>
      </c>
      <c r="B6428" s="159" t="s">
        <v>13338</v>
      </c>
      <c r="C6428" s="157" t="s">
        <v>13339</v>
      </c>
      <c r="D6428" s="157" t="s">
        <v>13335</v>
      </c>
      <c r="E6428" s="157" t="s">
        <v>656</v>
      </c>
    </row>
    <row r="6429" spans="1:5" x14ac:dyDescent="0.2">
      <c r="A6429" s="157" t="s">
        <v>610</v>
      </c>
      <c r="B6429" s="159" t="s">
        <v>13340</v>
      </c>
      <c r="C6429" s="157" t="s">
        <v>13341</v>
      </c>
      <c r="D6429" s="157" t="s">
        <v>13335</v>
      </c>
      <c r="E6429" s="157" t="s">
        <v>656</v>
      </c>
    </row>
    <row r="6430" spans="1:5" x14ac:dyDescent="0.2">
      <c r="A6430" s="157" t="s">
        <v>610</v>
      </c>
      <c r="B6430" s="159" t="s">
        <v>13342</v>
      </c>
      <c r="C6430" s="157" t="s">
        <v>13343</v>
      </c>
      <c r="D6430" s="157" t="s">
        <v>13335</v>
      </c>
      <c r="E6430" s="157" t="s">
        <v>656</v>
      </c>
    </row>
    <row r="6431" spans="1:5" x14ac:dyDescent="0.2">
      <c r="A6431" s="157" t="s">
        <v>610</v>
      </c>
      <c r="B6431" s="159" t="s">
        <v>13344</v>
      </c>
      <c r="C6431" s="157" t="s">
        <v>680</v>
      </c>
      <c r="D6431" s="157" t="s">
        <v>13345</v>
      </c>
      <c r="E6431" s="157" t="s">
        <v>656</v>
      </c>
    </row>
    <row r="6432" spans="1:5" x14ac:dyDescent="0.2">
      <c r="A6432" s="157" t="s">
        <v>610</v>
      </c>
      <c r="B6432" s="159" t="s">
        <v>13346</v>
      </c>
      <c r="C6432" s="157" t="s">
        <v>683</v>
      </c>
      <c r="D6432" s="157" t="s">
        <v>13345</v>
      </c>
      <c r="E6432" s="157" t="s">
        <v>656</v>
      </c>
    </row>
    <row r="6433" spans="1:5" x14ac:dyDescent="0.2">
      <c r="A6433" s="157" t="s">
        <v>610</v>
      </c>
      <c r="B6433" s="159" t="s">
        <v>13347</v>
      </c>
      <c r="C6433" s="157" t="s">
        <v>685</v>
      </c>
      <c r="D6433" s="157" t="s">
        <v>13345</v>
      </c>
      <c r="E6433" s="157" t="s">
        <v>656</v>
      </c>
    </row>
    <row r="6434" spans="1:5" x14ac:dyDescent="0.2">
      <c r="A6434" s="157" t="s">
        <v>610</v>
      </c>
      <c r="B6434" s="159" t="s">
        <v>13348</v>
      </c>
      <c r="C6434" s="157" t="s">
        <v>687</v>
      </c>
      <c r="D6434" s="157" t="s">
        <v>13349</v>
      </c>
      <c r="E6434" s="157" t="s">
        <v>656</v>
      </c>
    </row>
    <row r="6435" spans="1:5" x14ac:dyDescent="0.2">
      <c r="A6435" s="157" t="s">
        <v>610</v>
      </c>
      <c r="B6435" s="159" t="s">
        <v>13350</v>
      </c>
      <c r="C6435" s="157" t="s">
        <v>739</v>
      </c>
      <c r="D6435" s="157" t="s">
        <v>13349</v>
      </c>
      <c r="E6435" s="157" t="s">
        <v>656</v>
      </c>
    </row>
    <row r="6436" spans="1:5" x14ac:dyDescent="0.2">
      <c r="A6436" s="157" t="s">
        <v>610</v>
      </c>
      <c r="B6436" s="159" t="s">
        <v>13351</v>
      </c>
      <c r="C6436" s="157" t="s">
        <v>690</v>
      </c>
      <c r="D6436" s="157" t="s">
        <v>13352</v>
      </c>
      <c r="E6436" s="157" t="s">
        <v>656</v>
      </c>
    </row>
    <row r="6437" spans="1:5" x14ac:dyDescent="0.2">
      <c r="A6437" s="157" t="s">
        <v>610</v>
      </c>
      <c r="B6437" s="159" t="s">
        <v>13353</v>
      </c>
      <c r="C6437" s="157" t="s">
        <v>693</v>
      </c>
      <c r="D6437" s="157" t="s">
        <v>13352</v>
      </c>
      <c r="E6437" s="157" t="s">
        <v>656</v>
      </c>
    </row>
    <row r="6438" spans="1:5" x14ac:dyDescent="0.2">
      <c r="A6438" s="157" t="s">
        <v>610</v>
      </c>
      <c r="B6438" s="159" t="s">
        <v>13354</v>
      </c>
      <c r="C6438" s="157" t="s">
        <v>13355</v>
      </c>
      <c r="D6438" s="157" t="s">
        <v>13356</v>
      </c>
      <c r="E6438" s="157" t="s">
        <v>613</v>
      </c>
    </row>
    <row r="6439" spans="1:5" x14ac:dyDescent="0.2">
      <c r="A6439" s="157" t="s">
        <v>610</v>
      </c>
      <c r="B6439" s="159" t="s">
        <v>13357</v>
      </c>
      <c r="C6439" s="157" t="s">
        <v>13358</v>
      </c>
      <c r="D6439" s="157" t="s">
        <v>13356</v>
      </c>
      <c r="E6439" s="157" t="s">
        <v>613</v>
      </c>
    </row>
    <row r="6440" spans="1:5" x14ac:dyDescent="0.2">
      <c r="A6440" s="157" t="s">
        <v>610</v>
      </c>
      <c r="B6440" s="159" t="s">
        <v>13359</v>
      </c>
      <c r="C6440" s="157" t="s">
        <v>13360</v>
      </c>
      <c r="D6440" s="157" t="s">
        <v>13356</v>
      </c>
      <c r="E6440" s="157" t="s">
        <v>613</v>
      </c>
    </row>
    <row r="6441" spans="1:5" x14ac:dyDescent="0.2">
      <c r="A6441" s="157" t="s">
        <v>610</v>
      </c>
      <c r="B6441" s="159" t="s">
        <v>13361</v>
      </c>
      <c r="C6441" s="157" t="s">
        <v>13362</v>
      </c>
      <c r="D6441" s="157" t="s">
        <v>13356</v>
      </c>
      <c r="E6441" s="157" t="s">
        <v>613</v>
      </c>
    </row>
    <row r="6442" spans="1:5" x14ac:dyDescent="0.2">
      <c r="A6442" s="157" t="s">
        <v>610</v>
      </c>
      <c r="B6442" s="159" t="s">
        <v>13363</v>
      </c>
      <c r="C6442" s="157" t="s">
        <v>13364</v>
      </c>
      <c r="D6442" s="157" t="s">
        <v>13356</v>
      </c>
      <c r="E6442" s="157" t="s">
        <v>613</v>
      </c>
    </row>
    <row r="6443" spans="1:5" x14ac:dyDescent="0.2">
      <c r="A6443" s="157" t="s">
        <v>610</v>
      </c>
      <c r="B6443" s="159" t="s">
        <v>13365</v>
      </c>
      <c r="C6443" s="157" t="s">
        <v>13366</v>
      </c>
      <c r="D6443" s="157" t="s">
        <v>13367</v>
      </c>
      <c r="E6443" s="157" t="s">
        <v>656</v>
      </c>
    </row>
    <row r="6444" spans="1:5" x14ac:dyDescent="0.2">
      <c r="A6444" s="157" t="s">
        <v>610</v>
      </c>
      <c r="B6444" s="159" t="s">
        <v>13368</v>
      </c>
      <c r="C6444" s="157" t="s">
        <v>13369</v>
      </c>
      <c r="D6444" s="157" t="s">
        <v>13367</v>
      </c>
      <c r="E6444" s="157" t="s">
        <v>656</v>
      </c>
    </row>
    <row r="6445" spans="1:5" x14ac:dyDescent="0.2">
      <c r="A6445" s="157" t="s">
        <v>610</v>
      </c>
      <c r="B6445" s="159" t="s">
        <v>13370</v>
      </c>
      <c r="C6445" s="157" t="s">
        <v>13371</v>
      </c>
      <c r="D6445" s="157" t="s">
        <v>13367</v>
      </c>
      <c r="E6445" s="157" t="s">
        <v>656</v>
      </c>
    </row>
    <row r="6446" spans="1:5" x14ac:dyDescent="0.2">
      <c r="A6446" s="157" t="s">
        <v>610</v>
      </c>
      <c r="B6446" s="159" t="s">
        <v>13372</v>
      </c>
      <c r="C6446" s="157" t="s">
        <v>13373</v>
      </c>
      <c r="D6446" s="157" t="s">
        <v>13367</v>
      </c>
      <c r="E6446" s="157" t="s">
        <v>656</v>
      </c>
    </row>
    <row r="6447" spans="1:5" x14ac:dyDescent="0.2">
      <c r="A6447" s="157" t="s">
        <v>610</v>
      </c>
      <c r="B6447" s="159" t="s">
        <v>13374</v>
      </c>
      <c r="C6447" s="157" t="s">
        <v>13375</v>
      </c>
      <c r="D6447" s="157" t="s">
        <v>13367</v>
      </c>
      <c r="E6447" s="157" t="s">
        <v>656</v>
      </c>
    </row>
    <row r="6448" spans="1:5" x14ac:dyDescent="0.2">
      <c r="A6448" s="157" t="s">
        <v>610</v>
      </c>
      <c r="B6448" s="159" t="s">
        <v>13376</v>
      </c>
      <c r="C6448" s="157" t="s">
        <v>13377</v>
      </c>
      <c r="D6448" s="157" t="s">
        <v>13367</v>
      </c>
      <c r="E6448" s="157" t="s">
        <v>656</v>
      </c>
    </row>
    <row r="6449" spans="1:5" x14ac:dyDescent="0.2">
      <c r="A6449" s="157" t="s">
        <v>610</v>
      </c>
      <c r="B6449" s="159" t="s">
        <v>13378</v>
      </c>
      <c r="C6449" s="157" t="s">
        <v>680</v>
      </c>
      <c r="D6449" s="157" t="s">
        <v>13379</v>
      </c>
      <c r="E6449" s="157" t="s">
        <v>656</v>
      </c>
    </row>
    <row r="6450" spans="1:5" x14ac:dyDescent="0.2">
      <c r="A6450" s="157" t="s">
        <v>610</v>
      </c>
      <c r="B6450" s="159" t="s">
        <v>13380</v>
      </c>
      <c r="C6450" s="157" t="s">
        <v>683</v>
      </c>
      <c r="D6450" s="157" t="s">
        <v>13379</v>
      </c>
      <c r="E6450" s="157" t="s">
        <v>656</v>
      </c>
    </row>
    <row r="6451" spans="1:5" x14ac:dyDescent="0.2">
      <c r="A6451" s="157" t="s">
        <v>610</v>
      </c>
      <c r="B6451" s="159" t="s">
        <v>13381</v>
      </c>
      <c r="C6451" s="157" t="s">
        <v>685</v>
      </c>
      <c r="D6451" s="157" t="s">
        <v>13379</v>
      </c>
      <c r="E6451" s="157" t="s">
        <v>656</v>
      </c>
    </row>
    <row r="6452" spans="1:5" x14ac:dyDescent="0.2">
      <c r="A6452" s="157" t="s">
        <v>610</v>
      </c>
      <c r="B6452" s="159" t="s">
        <v>13382</v>
      </c>
      <c r="C6452" s="157" t="s">
        <v>687</v>
      </c>
      <c r="D6452" s="157" t="s">
        <v>13383</v>
      </c>
      <c r="E6452" s="157" t="s">
        <v>656</v>
      </c>
    </row>
    <row r="6453" spans="1:5" x14ac:dyDescent="0.2">
      <c r="A6453" s="157" t="s">
        <v>610</v>
      </c>
      <c r="B6453" s="159" t="s">
        <v>13384</v>
      </c>
      <c r="C6453" s="157" t="s">
        <v>690</v>
      </c>
      <c r="D6453" s="157" t="s">
        <v>13385</v>
      </c>
      <c r="E6453" s="157" t="s">
        <v>656</v>
      </c>
    </row>
    <row r="6454" spans="1:5" x14ac:dyDescent="0.2">
      <c r="A6454" s="157" t="s">
        <v>610</v>
      </c>
      <c r="B6454" s="159" t="s">
        <v>13386</v>
      </c>
      <c r="C6454" s="157" t="s">
        <v>693</v>
      </c>
      <c r="D6454" s="157" t="s">
        <v>13385</v>
      </c>
      <c r="E6454" s="157" t="s">
        <v>656</v>
      </c>
    </row>
    <row r="6455" spans="1:5" x14ac:dyDescent="0.2">
      <c r="A6455" s="157" t="s">
        <v>610</v>
      </c>
      <c r="B6455" s="159" t="s">
        <v>13387</v>
      </c>
      <c r="C6455" s="157" t="s">
        <v>683</v>
      </c>
      <c r="D6455" s="157" t="s">
        <v>13388</v>
      </c>
      <c r="E6455" s="157" t="s">
        <v>656</v>
      </c>
    </row>
    <row r="6456" spans="1:5" x14ac:dyDescent="0.2">
      <c r="A6456" s="157" t="s">
        <v>610</v>
      </c>
      <c r="B6456" s="159" t="s">
        <v>13389</v>
      </c>
      <c r="C6456" s="157" t="s">
        <v>685</v>
      </c>
      <c r="D6456" s="157" t="s">
        <v>13388</v>
      </c>
      <c r="E6456" s="157" t="s">
        <v>656</v>
      </c>
    </row>
    <row r="6457" spans="1:5" x14ac:dyDescent="0.2">
      <c r="A6457" s="157" t="s">
        <v>610</v>
      </c>
      <c r="B6457" s="159" t="s">
        <v>13390</v>
      </c>
      <c r="C6457" s="157" t="s">
        <v>687</v>
      </c>
      <c r="D6457" s="157" t="s">
        <v>13391</v>
      </c>
      <c r="E6457" s="157" t="s">
        <v>656</v>
      </c>
    </row>
    <row r="6458" spans="1:5" x14ac:dyDescent="0.2">
      <c r="A6458" s="157" t="s">
        <v>610</v>
      </c>
      <c r="B6458" s="159" t="s">
        <v>13392</v>
      </c>
      <c r="C6458" s="157" t="s">
        <v>13393</v>
      </c>
      <c r="D6458" s="157" t="s">
        <v>13394</v>
      </c>
      <c r="E6458" s="157" t="s">
        <v>656</v>
      </c>
    </row>
    <row r="6459" spans="1:5" x14ac:dyDescent="0.2">
      <c r="A6459" s="157" t="s">
        <v>610</v>
      </c>
      <c r="B6459" s="159" t="s">
        <v>13395</v>
      </c>
      <c r="C6459" s="157" t="s">
        <v>13396</v>
      </c>
      <c r="D6459" s="157" t="s">
        <v>13394</v>
      </c>
      <c r="E6459" s="157" t="s">
        <v>656</v>
      </c>
    </row>
    <row r="6460" spans="1:5" x14ac:dyDescent="0.2">
      <c r="A6460" s="157" t="s">
        <v>610</v>
      </c>
      <c r="B6460" s="159" t="s">
        <v>13397</v>
      </c>
      <c r="C6460" s="157" t="s">
        <v>13398</v>
      </c>
      <c r="D6460" s="157" t="s">
        <v>13394</v>
      </c>
      <c r="E6460" s="157" t="s">
        <v>656</v>
      </c>
    </row>
    <row r="6461" spans="1:5" x14ac:dyDescent="0.2">
      <c r="A6461" s="157" t="s">
        <v>610</v>
      </c>
      <c r="B6461" s="159" t="s">
        <v>13399</v>
      </c>
      <c r="C6461" s="157" t="s">
        <v>13400</v>
      </c>
      <c r="D6461" s="157" t="s">
        <v>13394</v>
      </c>
      <c r="E6461" s="157" t="s">
        <v>656</v>
      </c>
    </row>
    <row r="6462" spans="1:5" x14ac:dyDescent="0.2">
      <c r="A6462" s="157" t="s">
        <v>610</v>
      </c>
      <c r="B6462" s="159" t="s">
        <v>13401</v>
      </c>
      <c r="C6462" s="157" t="s">
        <v>13402</v>
      </c>
      <c r="D6462" s="157" t="s">
        <v>13394</v>
      </c>
      <c r="E6462" s="157" t="s">
        <v>656</v>
      </c>
    </row>
    <row r="6463" spans="1:5" x14ac:dyDescent="0.2">
      <c r="A6463" s="157" t="s">
        <v>610</v>
      </c>
      <c r="B6463" s="159" t="s">
        <v>13403</v>
      </c>
      <c r="C6463" s="157" t="s">
        <v>680</v>
      </c>
      <c r="D6463" s="157" t="s">
        <v>13394</v>
      </c>
      <c r="E6463" s="157" t="s">
        <v>656</v>
      </c>
    </row>
    <row r="6464" spans="1:5" x14ac:dyDescent="0.2">
      <c r="A6464" s="157" t="s">
        <v>610</v>
      </c>
      <c r="B6464" s="159" t="s">
        <v>13404</v>
      </c>
      <c r="C6464" s="157" t="s">
        <v>683</v>
      </c>
      <c r="D6464" s="157" t="s">
        <v>13394</v>
      </c>
      <c r="E6464" s="157" t="s">
        <v>656</v>
      </c>
    </row>
    <row r="6465" spans="1:5" x14ac:dyDescent="0.2">
      <c r="A6465" s="157" t="s">
        <v>610</v>
      </c>
      <c r="B6465" s="159" t="s">
        <v>13405</v>
      </c>
      <c r="C6465" s="157" t="s">
        <v>685</v>
      </c>
      <c r="D6465" s="157" t="s">
        <v>13394</v>
      </c>
      <c r="E6465" s="157" t="s">
        <v>656</v>
      </c>
    </row>
    <row r="6466" spans="1:5" x14ac:dyDescent="0.2">
      <c r="A6466" s="157" t="s">
        <v>610</v>
      </c>
      <c r="B6466" s="159" t="s">
        <v>13406</v>
      </c>
      <c r="C6466" s="157" t="s">
        <v>687</v>
      </c>
      <c r="D6466" s="157" t="s">
        <v>13407</v>
      </c>
      <c r="E6466" s="157" t="s">
        <v>656</v>
      </c>
    </row>
    <row r="6467" spans="1:5" x14ac:dyDescent="0.2">
      <c r="A6467" s="157" t="s">
        <v>610</v>
      </c>
      <c r="B6467" s="159" t="s">
        <v>13408</v>
      </c>
      <c r="C6467" s="157" t="s">
        <v>690</v>
      </c>
      <c r="D6467" s="157" t="s">
        <v>13409</v>
      </c>
      <c r="E6467" s="157" t="s">
        <v>656</v>
      </c>
    </row>
    <row r="6468" spans="1:5" x14ac:dyDescent="0.2">
      <c r="A6468" s="157" t="s">
        <v>610</v>
      </c>
      <c r="B6468" s="159" t="s">
        <v>13410</v>
      </c>
      <c r="C6468" s="157" t="s">
        <v>693</v>
      </c>
      <c r="D6468" s="157" t="s">
        <v>13409</v>
      </c>
      <c r="E6468" s="157" t="s">
        <v>656</v>
      </c>
    </row>
    <row r="6469" spans="1:5" x14ac:dyDescent="0.2">
      <c r="A6469" s="157" t="s">
        <v>610</v>
      </c>
      <c r="B6469" s="159" t="s">
        <v>13411</v>
      </c>
      <c r="C6469" s="157" t="s">
        <v>13412</v>
      </c>
      <c r="D6469" s="157" t="s">
        <v>13413</v>
      </c>
      <c r="E6469" s="157" t="s">
        <v>656</v>
      </c>
    </row>
    <row r="6470" spans="1:5" x14ac:dyDescent="0.2">
      <c r="A6470" s="157" t="s">
        <v>610</v>
      </c>
      <c r="B6470" s="159" t="s">
        <v>13414</v>
      </c>
      <c r="C6470" s="157" t="s">
        <v>13415</v>
      </c>
      <c r="D6470" s="157" t="s">
        <v>13413</v>
      </c>
      <c r="E6470" s="157" t="s">
        <v>613</v>
      </c>
    </row>
    <row r="6471" spans="1:5" x14ac:dyDescent="0.2">
      <c r="A6471" s="157" t="s">
        <v>610</v>
      </c>
      <c r="B6471" s="159" t="s">
        <v>13416</v>
      </c>
      <c r="C6471" s="157" t="s">
        <v>13417</v>
      </c>
      <c r="D6471" s="157" t="s">
        <v>13413</v>
      </c>
      <c r="E6471" s="157" t="s">
        <v>656</v>
      </c>
    </row>
    <row r="6472" spans="1:5" x14ac:dyDescent="0.2">
      <c r="A6472" s="157" t="s">
        <v>610</v>
      </c>
      <c r="B6472" s="159" t="s">
        <v>13418</v>
      </c>
      <c r="C6472" s="157" t="s">
        <v>680</v>
      </c>
      <c r="D6472" s="157" t="s">
        <v>13413</v>
      </c>
      <c r="E6472" s="157" t="s">
        <v>656</v>
      </c>
    </row>
    <row r="6473" spans="1:5" x14ac:dyDescent="0.2">
      <c r="A6473" s="157" t="s">
        <v>610</v>
      </c>
      <c r="B6473" s="159" t="s">
        <v>13419</v>
      </c>
      <c r="C6473" s="157" t="s">
        <v>683</v>
      </c>
      <c r="D6473" s="157" t="s">
        <v>13413</v>
      </c>
      <c r="E6473" s="157" t="s">
        <v>656</v>
      </c>
    </row>
    <row r="6474" spans="1:5" x14ac:dyDescent="0.2">
      <c r="A6474" s="157" t="s">
        <v>610</v>
      </c>
      <c r="B6474" s="159" t="s">
        <v>13420</v>
      </c>
      <c r="C6474" s="157" t="s">
        <v>685</v>
      </c>
      <c r="D6474" s="157" t="s">
        <v>13413</v>
      </c>
      <c r="E6474" s="157" t="s">
        <v>656</v>
      </c>
    </row>
    <row r="6475" spans="1:5" x14ac:dyDescent="0.2">
      <c r="A6475" s="157" t="s">
        <v>610</v>
      </c>
      <c r="B6475" s="159" t="s">
        <v>13421</v>
      </c>
      <c r="C6475" s="157" t="s">
        <v>687</v>
      </c>
      <c r="D6475" s="157" t="s">
        <v>13422</v>
      </c>
      <c r="E6475" s="157" t="s">
        <v>656</v>
      </c>
    </row>
    <row r="6476" spans="1:5" x14ac:dyDescent="0.2">
      <c r="A6476" s="157" t="s">
        <v>610</v>
      </c>
      <c r="B6476" s="159" t="s">
        <v>13423</v>
      </c>
      <c r="C6476" s="157" t="s">
        <v>693</v>
      </c>
      <c r="D6476" s="157" t="s">
        <v>13424</v>
      </c>
      <c r="E6476" s="157" t="s">
        <v>656</v>
      </c>
    </row>
    <row r="6477" spans="1:5" x14ac:dyDescent="0.2">
      <c r="A6477" s="157" t="s">
        <v>610</v>
      </c>
      <c r="B6477" s="159" t="s">
        <v>13425</v>
      </c>
      <c r="C6477" s="157" t="s">
        <v>13426</v>
      </c>
      <c r="D6477" s="157" t="s">
        <v>13427</v>
      </c>
      <c r="E6477" s="157" t="s">
        <v>613</v>
      </c>
    </row>
    <row r="6478" spans="1:5" x14ac:dyDescent="0.2">
      <c r="A6478" s="157" t="s">
        <v>610</v>
      </c>
      <c r="B6478" s="159" t="s">
        <v>13428</v>
      </c>
      <c r="C6478" s="157" t="s">
        <v>13429</v>
      </c>
      <c r="D6478" s="157" t="s">
        <v>13427</v>
      </c>
      <c r="E6478" s="157" t="s">
        <v>613</v>
      </c>
    </row>
    <row r="6479" spans="1:5" x14ac:dyDescent="0.2">
      <c r="A6479" s="157" t="s">
        <v>610</v>
      </c>
      <c r="B6479" s="159" t="s">
        <v>13430</v>
      </c>
      <c r="C6479" s="157" t="s">
        <v>13431</v>
      </c>
      <c r="D6479" s="157" t="s">
        <v>13427</v>
      </c>
      <c r="E6479" s="157" t="s">
        <v>656</v>
      </c>
    </row>
    <row r="6480" spans="1:5" x14ac:dyDescent="0.2">
      <c r="A6480" s="157" t="s">
        <v>610</v>
      </c>
      <c r="B6480" s="159" t="s">
        <v>13432</v>
      </c>
      <c r="C6480" s="157" t="s">
        <v>13433</v>
      </c>
      <c r="D6480" s="157" t="s">
        <v>13427</v>
      </c>
      <c r="E6480" s="157" t="s">
        <v>613</v>
      </c>
    </row>
    <row r="6481" spans="1:5" x14ac:dyDescent="0.2">
      <c r="A6481" s="157" t="s">
        <v>610</v>
      </c>
      <c r="B6481" s="159" t="s">
        <v>13434</v>
      </c>
      <c r="C6481" s="157" t="s">
        <v>13435</v>
      </c>
      <c r="D6481" s="157" t="s">
        <v>13427</v>
      </c>
      <c r="E6481" s="157" t="s">
        <v>656</v>
      </c>
    </row>
    <row r="6482" spans="1:5" x14ac:dyDescent="0.2">
      <c r="A6482" s="157" t="s">
        <v>610</v>
      </c>
      <c r="B6482" s="159" t="s">
        <v>13436</v>
      </c>
      <c r="C6482" s="157" t="s">
        <v>13437</v>
      </c>
      <c r="D6482" s="157" t="s">
        <v>13427</v>
      </c>
      <c r="E6482" s="157" t="s">
        <v>656</v>
      </c>
    </row>
    <row r="6483" spans="1:5" x14ac:dyDescent="0.2">
      <c r="A6483" s="157" t="s">
        <v>610</v>
      </c>
      <c r="B6483" s="159" t="s">
        <v>13438</v>
      </c>
      <c r="C6483" s="157" t="s">
        <v>13439</v>
      </c>
      <c r="D6483" s="157" t="s">
        <v>13427</v>
      </c>
      <c r="E6483" s="157" t="s">
        <v>613</v>
      </c>
    </row>
    <row r="6484" spans="1:5" x14ac:dyDescent="0.2">
      <c r="A6484" s="157" t="s">
        <v>610</v>
      </c>
      <c r="B6484" s="159" t="s">
        <v>13440</v>
      </c>
      <c r="C6484" s="157" t="s">
        <v>13441</v>
      </c>
      <c r="D6484" s="157" t="s">
        <v>13442</v>
      </c>
      <c r="E6484" s="157" t="s">
        <v>613</v>
      </c>
    </row>
    <row r="6485" spans="1:5" x14ac:dyDescent="0.2">
      <c r="A6485" s="157" t="s">
        <v>610</v>
      </c>
      <c r="B6485" s="159" t="s">
        <v>13443</v>
      </c>
      <c r="C6485" s="157" t="s">
        <v>13444</v>
      </c>
      <c r="D6485" s="157" t="s">
        <v>13442</v>
      </c>
      <c r="E6485" s="157" t="s">
        <v>613</v>
      </c>
    </row>
    <row r="6486" spans="1:5" x14ac:dyDescent="0.2">
      <c r="A6486" s="157" t="s">
        <v>610</v>
      </c>
      <c r="B6486" s="159" t="s">
        <v>13445</v>
      </c>
      <c r="C6486" s="157" t="s">
        <v>13446</v>
      </c>
      <c r="D6486" s="157" t="s">
        <v>13442</v>
      </c>
      <c r="E6486" s="157" t="s">
        <v>666</v>
      </c>
    </row>
    <row r="6487" spans="1:5" x14ac:dyDescent="0.2">
      <c r="A6487" s="157" t="s">
        <v>610</v>
      </c>
      <c r="B6487" s="159" t="s">
        <v>13447</v>
      </c>
      <c r="C6487" s="157" t="s">
        <v>13448</v>
      </c>
      <c r="D6487" s="157" t="s">
        <v>13449</v>
      </c>
      <c r="E6487" s="157" t="s">
        <v>613</v>
      </c>
    </row>
    <row r="6488" spans="1:5" x14ac:dyDescent="0.2">
      <c r="A6488" s="157" t="s">
        <v>610</v>
      </c>
      <c r="B6488" s="159" t="s">
        <v>13450</v>
      </c>
      <c r="C6488" s="157" t="s">
        <v>13451</v>
      </c>
      <c r="D6488" s="157" t="s">
        <v>13449</v>
      </c>
      <c r="E6488" s="157" t="s">
        <v>613</v>
      </c>
    </row>
    <row r="6489" spans="1:5" x14ac:dyDescent="0.2">
      <c r="A6489" s="157" t="s">
        <v>610</v>
      </c>
      <c r="B6489" s="159" t="s">
        <v>13452</v>
      </c>
      <c r="C6489" s="157" t="s">
        <v>13453</v>
      </c>
      <c r="D6489" s="157" t="s">
        <v>13449</v>
      </c>
      <c r="E6489" s="157" t="s">
        <v>613</v>
      </c>
    </row>
    <row r="6490" spans="1:5" x14ac:dyDescent="0.2">
      <c r="A6490" s="157" t="s">
        <v>610</v>
      </c>
      <c r="B6490" s="159" t="s">
        <v>13454</v>
      </c>
      <c r="C6490" s="157" t="s">
        <v>13455</v>
      </c>
      <c r="D6490" s="157" t="s">
        <v>13456</v>
      </c>
      <c r="E6490" s="157" t="s">
        <v>613</v>
      </c>
    </row>
    <row r="6491" spans="1:5" x14ac:dyDescent="0.2">
      <c r="A6491" s="157" t="s">
        <v>610</v>
      </c>
      <c r="B6491" s="159" t="s">
        <v>13457</v>
      </c>
      <c r="C6491" s="157" t="s">
        <v>683</v>
      </c>
      <c r="D6491" s="157" t="s">
        <v>13456</v>
      </c>
      <c r="E6491" s="157" t="s">
        <v>656</v>
      </c>
    </row>
    <row r="6492" spans="1:5" x14ac:dyDescent="0.2">
      <c r="A6492" s="157" t="s">
        <v>610</v>
      </c>
      <c r="B6492" s="159" t="s">
        <v>13458</v>
      </c>
      <c r="C6492" s="157" t="s">
        <v>13459</v>
      </c>
      <c r="D6492" s="157" t="s">
        <v>13460</v>
      </c>
      <c r="E6492" s="157" t="s">
        <v>656</v>
      </c>
    </row>
    <row r="6493" spans="1:5" x14ac:dyDescent="0.2">
      <c r="A6493" s="157" t="s">
        <v>610</v>
      </c>
      <c r="B6493" s="159" t="s">
        <v>13461</v>
      </c>
      <c r="C6493" s="157" t="s">
        <v>13462</v>
      </c>
      <c r="D6493" s="157" t="s">
        <v>13463</v>
      </c>
      <c r="E6493" s="157" t="s">
        <v>613</v>
      </c>
    </row>
    <row r="6494" spans="1:5" x14ac:dyDescent="0.2">
      <c r="A6494" s="157" t="s">
        <v>610</v>
      </c>
      <c r="B6494" s="159" t="s">
        <v>13464</v>
      </c>
      <c r="C6494" s="157" t="s">
        <v>13465</v>
      </c>
      <c r="D6494" s="157" t="s">
        <v>13463</v>
      </c>
      <c r="E6494" s="157" t="s">
        <v>656</v>
      </c>
    </row>
    <row r="6495" spans="1:5" x14ac:dyDescent="0.2">
      <c r="A6495" s="157" t="s">
        <v>610</v>
      </c>
      <c r="B6495" s="159" t="s">
        <v>13466</v>
      </c>
      <c r="C6495" s="157" t="s">
        <v>13467</v>
      </c>
      <c r="D6495" s="157" t="s">
        <v>13463</v>
      </c>
      <c r="E6495" s="157" t="s">
        <v>613</v>
      </c>
    </row>
    <row r="6496" spans="1:5" x14ac:dyDescent="0.2">
      <c r="A6496" s="157" t="s">
        <v>610</v>
      </c>
      <c r="B6496" s="159" t="s">
        <v>13468</v>
      </c>
      <c r="C6496" s="157" t="s">
        <v>302</v>
      </c>
      <c r="D6496" s="157" t="s">
        <v>13463</v>
      </c>
      <c r="E6496" s="157" t="s">
        <v>613</v>
      </c>
    </row>
    <row r="6497" spans="1:5" x14ac:dyDescent="0.2">
      <c r="A6497" s="157" t="s">
        <v>610</v>
      </c>
      <c r="B6497" s="159" t="s">
        <v>13469</v>
      </c>
      <c r="C6497" s="157" t="s">
        <v>13470</v>
      </c>
      <c r="D6497" s="157" t="s">
        <v>13463</v>
      </c>
      <c r="E6497" s="157" t="s">
        <v>613</v>
      </c>
    </row>
    <row r="6498" spans="1:5" x14ac:dyDescent="0.2">
      <c r="A6498" s="157" t="s">
        <v>610</v>
      </c>
      <c r="B6498" s="159" t="s">
        <v>13471</v>
      </c>
      <c r="C6498" s="157" t="s">
        <v>13472</v>
      </c>
      <c r="D6498" s="157" t="s">
        <v>13463</v>
      </c>
      <c r="E6498" s="157" t="s">
        <v>613</v>
      </c>
    </row>
    <row r="6499" spans="1:5" x14ac:dyDescent="0.2">
      <c r="A6499" s="157" t="s">
        <v>610</v>
      </c>
      <c r="B6499" s="159" t="s">
        <v>13473</v>
      </c>
      <c r="C6499" s="157" t="s">
        <v>13474</v>
      </c>
      <c r="D6499" s="157" t="s">
        <v>13463</v>
      </c>
      <c r="E6499" s="157" t="s">
        <v>613</v>
      </c>
    </row>
    <row r="6500" spans="1:5" x14ac:dyDescent="0.2">
      <c r="A6500" s="157" t="s">
        <v>610</v>
      </c>
      <c r="B6500" s="159" t="s">
        <v>13475</v>
      </c>
      <c r="C6500" s="157" t="s">
        <v>13476</v>
      </c>
      <c r="D6500" s="157" t="s">
        <v>13463</v>
      </c>
      <c r="E6500" s="157" t="s">
        <v>613</v>
      </c>
    </row>
    <row r="6501" spans="1:5" x14ac:dyDescent="0.2">
      <c r="A6501" s="157" t="s">
        <v>610</v>
      </c>
      <c r="B6501" s="159" t="s">
        <v>13477</v>
      </c>
      <c r="C6501" s="157" t="s">
        <v>13478</v>
      </c>
      <c r="D6501" s="157" t="s">
        <v>13463</v>
      </c>
      <c r="E6501" s="157" t="s">
        <v>613</v>
      </c>
    </row>
    <row r="6502" spans="1:5" x14ac:dyDescent="0.2">
      <c r="A6502" s="157" t="s">
        <v>610</v>
      </c>
      <c r="B6502" s="159" t="s">
        <v>13479</v>
      </c>
      <c r="C6502" s="157" t="s">
        <v>680</v>
      </c>
      <c r="D6502" s="157" t="s">
        <v>13463</v>
      </c>
      <c r="E6502" s="157" t="s">
        <v>656</v>
      </c>
    </row>
    <row r="6503" spans="1:5" x14ac:dyDescent="0.2">
      <c r="A6503" s="157" t="s">
        <v>610</v>
      </c>
      <c r="B6503" s="159" t="s">
        <v>13480</v>
      </c>
      <c r="C6503" s="157" t="s">
        <v>683</v>
      </c>
      <c r="D6503" s="157" t="s">
        <v>13463</v>
      </c>
      <c r="E6503" s="157" t="s">
        <v>656</v>
      </c>
    </row>
    <row r="6504" spans="1:5" x14ac:dyDescent="0.2">
      <c r="A6504" s="157" t="s">
        <v>610</v>
      </c>
      <c r="B6504" s="159" t="s">
        <v>13481</v>
      </c>
      <c r="C6504" s="157" t="s">
        <v>685</v>
      </c>
      <c r="D6504" s="157" t="s">
        <v>13463</v>
      </c>
      <c r="E6504" s="157" t="s">
        <v>656</v>
      </c>
    </row>
    <row r="6505" spans="1:5" x14ac:dyDescent="0.2">
      <c r="A6505" s="157" t="s">
        <v>610</v>
      </c>
      <c r="B6505" s="159" t="s">
        <v>13482</v>
      </c>
      <c r="C6505" s="157" t="s">
        <v>687</v>
      </c>
      <c r="D6505" s="157" t="s">
        <v>13483</v>
      </c>
      <c r="E6505" s="157" t="s">
        <v>656</v>
      </c>
    </row>
    <row r="6506" spans="1:5" x14ac:dyDescent="0.2">
      <c r="A6506" s="157" t="s">
        <v>610</v>
      </c>
      <c r="B6506" s="159" t="s">
        <v>13484</v>
      </c>
      <c r="C6506" s="157" t="s">
        <v>690</v>
      </c>
      <c r="D6506" s="157" t="s">
        <v>13485</v>
      </c>
      <c r="E6506" s="157" t="s">
        <v>656</v>
      </c>
    </row>
    <row r="6507" spans="1:5" x14ac:dyDescent="0.2">
      <c r="A6507" s="157" t="s">
        <v>610</v>
      </c>
      <c r="B6507" s="159" t="s">
        <v>13486</v>
      </c>
      <c r="C6507" s="157" t="s">
        <v>693</v>
      </c>
      <c r="D6507" s="157" t="s">
        <v>13485</v>
      </c>
      <c r="E6507" s="157" t="s">
        <v>656</v>
      </c>
    </row>
    <row r="6508" spans="1:5" x14ac:dyDescent="0.2">
      <c r="A6508" s="157" t="s">
        <v>610</v>
      </c>
      <c r="B6508" s="159" t="s">
        <v>13487</v>
      </c>
      <c r="C6508" s="157" t="s">
        <v>13488</v>
      </c>
      <c r="D6508" s="157" t="s">
        <v>13489</v>
      </c>
      <c r="E6508" s="157" t="s">
        <v>613</v>
      </c>
    </row>
    <row r="6509" spans="1:5" x14ac:dyDescent="0.2">
      <c r="A6509" s="157" t="s">
        <v>610</v>
      </c>
      <c r="B6509" s="159" t="s">
        <v>13490</v>
      </c>
      <c r="C6509" s="157" t="s">
        <v>13491</v>
      </c>
      <c r="D6509" s="157" t="s">
        <v>13489</v>
      </c>
      <c r="E6509" s="157" t="s">
        <v>656</v>
      </c>
    </row>
    <row r="6510" spans="1:5" x14ac:dyDescent="0.2">
      <c r="A6510" s="157" t="s">
        <v>610</v>
      </c>
      <c r="B6510" s="159" t="s">
        <v>13492</v>
      </c>
      <c r="C6510" s="157" t="s">
        <v>13493</v>
      </c>
      <c r="D6510" s="157" t="s">
        <v>13489</v>
      </c>
      <c r="E6510" s="157" t="s">
        <v>613</v>
      </c>
    </row>
    <row r="6511" spans="1:5" x14ac:dyDescent="0.2">
      <c r="A6511" s="157" t="s">
        <v>610</v>
      </c>
      <c r="B6511" s="159" t="s">
        <v>13494</v>
      </c>
      <c r="C6511" s="157" t="s">
        <v>13495</v>
      </c>
      <c r="D6511" s="157" t="s">
        <v>13489</v>
      </c>
      <c r="E6511" s="157" t="s">
        <v>666</v>
      </c>
    </row>
    <row r="6512" spans="1:5" x14ac:dyDescent="0.2">
      <c r="A6512" s="157" t="s">
        <v>610</v>
      </c>
      <c r="B6512" s="159" t="s">
        <v>13496</v>
      </c>
      <c r="C6512" s="157" t="s">
        <v>13497</v>
      </c>
      <c r="D6512" s="157" t="s">
        <v>13489</v>
      </c>
      <c r="E6512" s="157" t="s">
        <v>666</v>
      </c>
    </row>
    <row r="6513" spans="1:5" x14ac:dyDescent="0.2">
      <c r="A6513" s="157" t="s">
        <v>610</v>
      </c>
      <c r="B6513" s="159" t="s">
        <v>13498</v>
      </c>
      <c r="C6513" s="157" t="s">
        <v>8967</v>
      </c>
      <c r="D6513" s="157" t="s">
        <v>13489</v>
      </c>
      <c r="E6513" s="157" t="s">
        <v>613</v>
      </c>
    </row>
    <row r="6514" spans="1:5" x14ac:dyDescent="0.2">
      <c r="A6514" s="157" t="s">
        <v>610</v>
      </c>
      <c r="B6514" s="159" t="s">
        <v>13499</v>
      </c>
      <c r="C6514" s="157" t="s">
        <v>13500</v>
      </c>
      <c r="D6514" s="157" t="s">
        <v>13489</v>
      </c>
      <c r="E6514" s="157" t="s">
        <v>666</v>
      </c>
    </row>
    <row r="6515" spans="1:5" x14ac:dyDescent="0.2">
      <c r="A6515" s="157" t="s">
        <v>610</v>
      </c>
      <c r="B6515" s="159" t="s">
        <v>13501</v>
      </c>
      <c r="C6515" s="157" t="s">
        <v>683</v>
      </c>
      <c r="D6515" s="157" t="s">
        <v>13489</v>
      </c>
      <c r="E6515" s="157" t="s">
        <v>656</v>
      </c>
    </row>
    <row r="6516" spans="1:5" x14ac:dyDescent="0.2">
      <c r="A6516" s="157" t="s">
        <v>610</v>
      </c>
      <c r="B6516" s="159" t="s">
        <v>13502</v>
      </c>
      <c r="C6516" s="157" t="s">
        <v>687</v>
      </c>
      <c r="D6516" s="157" t="s">
        <v>13503</v>
      </c>
      <c r="E6516" s="157" t="s">
        <v>613</v>
      </c>
    </row>
    <row r="6517" spans="1:5" x14ac:dyDescent="0.2">
      <c r="A6517" s="157" t="s">
        <v>610</v>
      </c>
      <c r="B6517" s="159" t="s">
        <v>13504</v>
      </c>
      <c r="C6517" s="157" t="s">
        <v>13505</v>
      </c>
      <c r="D6517" s="157" t="s">
        <v>13506</v>
      </c>
      <c r="E6517" s="157" t="s">
        <v>613</v>
      </c>
    </row>
    <row r="6518" spans="1:5" x14ac:dyDescent="0.2">
      <c r="A6518" s="157" t="s">
        <v>610</v>
      </c>
      <c r="B6518" s="159" t="s">
        <v>13507</v>
      </c>
      <c r="C6518" s="157" t="s">
        <v>13508</v>
      </c>
      <c r="D6518" s="157" t="s">
        <v>13506</v>
      </c>
      <c r="E6518" s="157" t="s">
        <v>613</v>
      </c>
    </row>
    <row r="6519" spans="1:5" x14ac:dyDescent="0.2">
      <c r="A6519" s="157" t="s">
        <v>610</v>
      </c>
      <c r="B6519" s="159" t="s">
        <v>13509</v>
      </c>
      <c r="C6519" s="157" t="s">
        <v>13510</v>
      </c>
      <c r="D6519" s="157" t="s">
        <v>13506</v>
      </c>
      <c r="E6519" s="157" t="s">
        <v>613</v>
      </c>
    </row>
    <row r="6520" spans="1:5" x14ac:dyDescent="0.2">
      <c r="A6520" s="157" t="s">
        <v>610</v>
      </c>
      <c r="B6520" s="159" t="s">
        <v>13511</v>
      </c>
      <c r="C6520" s="157" t="s">
        <v>13512</v>
      </c>
      <c r="D6520" s="157" t="s">
        <v>13506</v>
      </c>
      <c r="E6520" s="157" t="s">
        <v>613</v>
      </c>
    </row>
    <row r="6521" spans="1:5" x14ac:dyDescent="0.2">
      <c r="A6521" s="157" t="s">
        <v>610</v>
      </c>
      <c r="B6521" s="159" t="s">
        <v>13513</v>
      </c>
      <c r="C6521" s="157" t="s">
        <v>13514</v>
      </c>
      <c r="D6521" s="157" t="s">
        <v>13506</v>
      </c>
      <c r="E6521" s="157" t="s">
        <v>613</v>
      </c>
    </row>
    <row r="6522" spans="1:5" x14ac:dyDescent="0.2">
      <c r="A6522" s="157" t="s">
        <v>610</v>
      </c>
      <c r="B6522" s="159" t="s">
        <v>13515</v>
      </c>
      <c r="C6522" s="157" t="s">
        <v>13516</v>
      </c>
      <c r="D6522" s="157" t="s">
        <v>13506</v>
      </c>
      <c r="E6522" s="157" t="s">
        <v>613</v>
      </c>
    </row>
    <row r="6523" spans="1:5" x14ac:dyDescent="0.2">
      <c r="A6523" s="157" t="s">
        <v>610</v>
      </c>
      <c r="B6523" s="159" t="s">
        <v>13517</v>
      </c>
      <c r="C6523" s="157" t="s">
        <v>13518</v>
      </c>
      <c r="D6523" s="157" t="s">
        <v>13506</v>
      </c>
      <c r="E6523" s="157" t="s">
        <v>656</v>
      </c>
    </row>
    <row r="6524" spans="1:5" x14ac:dyDescent="0.2">
      <c r="A6524" s="157" t="s">
        <v>610</v>
      </c>
      <c r="B6524" s="159" t="s">
        <v>13519</v>
      </c>
      <c r="C6524" s="157" t="s">
        <v>13520</v>
      </c>
      <c r="D6524" s="157" t="s">
        <v>13506</v>
      </c>
      <c r="E6524" s="157" t="s">
        <v>656</v>
      </c>
    </row>
    <row r="6525" spans="1:5" x14ac:dyDescent="0.2">
      <c r="A6525" s="157" t="s">
        <v>610</v>
      </c>
      <c r="B6525" s="159" t="s">
        <v>13521</v>
      </c>
      <c r="C6525" s="157" t="s">
        <v>13522</v>
      </c>
      <c r="D6525" s="157" t="s">
        <v>13523</v>
      </c>
      <c r="E6525" s="157" t="s">
        <v>656</v>
      </c>
    </row>
    <row r="6526" spans="1:5" x14ac:dyDescent="0.2">
      <c r="A6526" s="157" t="s">
        <v>610</v>
      </c>
      <c r="B6526" s="159" t="s">
        <v>13524</v>
      </c>
      <c r="C6526" s="157" t="s">
        <v>680</v>
      </c>
      <c r="D6526" s="157" t="s">
        <v>13525</v>
      </c>
      <c r="E6526" s="157" t="s">
        <v>656</v>
      </c>
    </row>
    <row r="6527" spans="1:5" x14ac:dyDescent="0.2">
      <c r="A6527" s="157" t="s">
        <v>610</v>
      </c>
      <c r="B6527" s="159" t="s">
        <v>13526</v>
      </c>
      <c r="C6527" s="157" t="s">
        <v>683</v>
      </c>
      <c r="D6527" s="157" t="s">
        <v>13525</v>
      </c>
      <c r="E6527" s="157" t="s">
        <v>656</v>
      </c>
    </row>
    <row r="6528" spans="1:5" x14ac:dyDescent="0.2">
      <c r="A6528" s="157" t="s">
        <v>610</v>
      </c>
      <c r="B6528" s="159" t="s">
        <v>13527</v>
      </c>
      <c r="C6528" s="157" t="s">
        <v>687</v>
      </c>
      <c r="D6528" s="157" t="s">
        <v>13528</v>
      </c>
      <c r="E6528" s="157" t="s">
        <v>656</v>
      </c>
    </row>
    <row r="6529" spans="1:5" x14ac:dyDescent="0.2">
      <c r="A6529" s="157" t="s">
        <v>610</v>
      </c>
      <c r="B6529" s="159" t="s">
        <v>13529</v>
      </c>
      <c r="C6529" s="157" t="s">
        <v>13530</v>
      </c>
      <c r="D6529" s="157" t="s">
        <v>13531</v>
      </c>
      <c r="E6529" s="157" t="s">
        <v>613</v>
      </c>
    </row>
    <row r="6530" spans="1:5" x14ac:dyDescent="0.2">
      <c r="A6530" s="157" t="s">
        <v>610</v>
      </c>
      <c r="B6530" s="159" t="s">
        <v>13532</v>
      </c>
      <c r="C6530" s="157" t="s">
        <v>13533</v>
      </c>
      <c r="D6530" s="157" t="s">
        <v>13531</v>
      </c>
      <c r="E6530" s="157" t="s">
        <v>613</v>
      </c>
    </row>
    <row r="6531" spans="1:5" x14ac:dyDescent="0.2">
      <c r="A6531" s="157" t="s">
        <v>610</v>
      </c>
      <c r="B6531" s="159" t="s">
        <v>13534</v>
      </c>
      <c r="C6531" s="157" t="s">
        <v>13535</v>
      </c>
      <c r="D6531" s="157" t="s">
        <v>13536</v>
      </c>
      <c r="E6531" s="157" t="s">
        <v>613</v>
      </c>
    </row>
    <row r="6532" spans="1:5" x14ac:dyDescent="0.2">
      <c r="A6532" s="157" t="s">
        <v>610</v>
      </c>
      <c r="B6532" s="159" t="s">
        <v>13537</v>
      </c>
      <c r="C6532" s="157" t="s">
        <v>13538</v>
      </c>
      <c r="D6532" s="157" t="s">
        <v>13539</v>
      </c>
      <c r="E6532" s="157" t="s">
        <v>613</v>
      </c>
    </row>
    <row r="6533" spans="1:5" x14ac:dyDescent="0.2">
      <c r="A6533" s="157" t="s">
        <v>610</v>
      </c>
      <c r="B6533" s="159" t="s">
        <v>13540</v>
      </c>
      <c r="C6533" s="157" t="s">
        <v>13541</v>
      </c>
      <c r="D6533" s="157" t="s">
        <v>13542</v>
      </c>
      <c r="E6533" s="157" t="s">
        <v>613</v>
      </c>
    </row>
    <row r="6534" spans="1:5" x14ac:dyDescent="0.2">
      <c r="A6534" s="157" t="s">
        <v>610</v>
      </c>
      <c r="B6534" s="159" t="s">
        <v>13543</v>
      </c>
      <c r="C6534" s="157" t="s">
        <v>13544</v>
      </c>
      <c r="D6534" s="157" t="s">
        <v>13542</v>
      </c>
      <c r="E6534" s="157" t="s">
        <v>613</v>
      </c>
    </row>
    <row r="6535" spans="1:5" x14ac:dyDescent="0.2">
      <c r="A6535" s="157" t="s">
        <v>610</v>
      </c>
      <c r="B6535" s="159" t="s">
        <v>13545</v>
      </c>
      <c r="C6535" s="157" t="s">
        <v>13546</v>
      </c>
      <c r="D6535" s="157" t="s">
        <v>13542</v>
      </c>
      <c r="E6535" s="157" t="s">
        <v>613</v>
      </c>
    </row>
    <row r="6536" spans="1:5" x14ac:dyDescent="0.2">
      <c r="A6536" s="157" t="s">
        <v>610</v>
      </c>
      <c r="B6536" s="159" t="s">
        <v>13547</v>
      </c>
      <c r="C6536" s="157" t="s">
        <v>13548</v>
      </c>
      <c r="D6536" s="157" t="s">
        <v>13542</v>
      </c>
      <c r="E6536" s="157" t="s">
        <v>613</v>
      </c>
    </row>
    <row r="6537" spans="1:5" x14ac:dyDescent="0.2">
      <c r="A6537" s="157" t="s">
        <v>610</v>
      </c>
      <c r="B6537" s="159" t="s">
        <v>13549</v>
      </c>
      <c r="C6537" s="157" t="s">
        <v>13550</v>
      </c>
      <c r="D6537" s="157" t="s">
        <v>13542</v>
      </c>
      <c r="E6537" s="157" t="s">
        <v>613</v>
      </c>
    </row>
    <row r="6538" spans="1:5" x14ac:dyDescent="0.2">
      <c r="A6538" s="157" t="s">
        <v>610</v>
      </c>
      <c r="B6538" s="159" t="s">
        <v>13551</v>
      </c>
      <c r="C6538" s="157" t="s">
        <v>13552</v>
      </c>
      <c r="D6538" s="157" t="s">
        <v>13542</v>
      </c>
      <c r="E6538" s="157" t="s">
        <v>613</v>
      </c>
    </row>
    <row r="6539" spans="1:5" x14ac:dyDescent="0.2">
      <c r="A6539" s="157" t="s">
        <v>610</v>
      </c>
      <c r="B6539" s="159" t="s">
        <v>13553</v>
      </c>
      <c r="C6539" s="157" t="s">
        <v>13554</v>
      </c>
      <c r="D6539" s="157" t="s">
        <v>13555</v>
      </c>
      <c r="E6539" s="157" t="s">
        <v>613</v>
      </c>
    </row>
    <row r="6540" spans="1:5" x14ac:dyDescent="0.2">
      <c r="A6540" s="157" t="s">
        <v>610</v>
      </c>
      <c r="B6540" s="159" t="s">
        <v>13556</v>
      </c>
      <c r="C6540" s="157" t="s">
        <v>13557</v>
      </c>
      <c r="D6540" s="157" t="s">
        <v>13555</v>
      </c>
      <c r="E6540" s="157" t="s">
        <v>613</v>
      </c>
    </row>
    <row r="6541" spans="1:5" x14ac:dyDescent="0.2">
      <c r="A6541" s="157" t="s">
        <v>610</v>
      </c>
      <c r="B6541" s="159" t="s">
        <v>13558</v>
      </c>
      <c r="C6541" s="157" t="s">
        <v>13559</v>
      </c>
      <c r="D6541" s="157" t="s">
        <v>13555</v>
      </c>
      <c r="E6541" s="157" t="s">
        <v>613</v>
      </c>
    </row>
    <row r="6542" spans="1:5" x14ac:dyDescent="0.2">
      <c r="A6542" s="157" t="s">
        <v>610</v>
      </c>
      <c r="B6542" s="159" t="s">
        <v>13560</v>
      </c>
      <c r="C6542" s="157" t="s">
        <v>13561</v>
      </c>
      <c r="D6542" s="157" t="s">
        <v>13555</v>
      </c>
      <c r="E6542" s="157" t="s">
        <v>613</v>
      </c>
    </row>
    <row r="6543" spans="1:5" x14ac:dyDescent="0.2">
      <c r="A6543" s="157" t="s">
        <v>610</v>
      </c>
      <c r="B6543" s="159" t="s">
        <v>13562</v>
      </c>
      <c r="C6543" s="157" t="s">
        <v>13563</v>
      </c>
      <c r="D6543" s="157" t="s">
        <v>13564</v>
      </c>
      <c r="E6543" s="157" t="s">
        <v>613</v>
      </c>
    </row>
    <row r="6544" spans="1:5" x14ac:dyDescent="0.2">
      <c r="A6544" s="157" t="s">
        <v>610</v>
      </c>
      <c r="B6544" s="159" t="s">
        <v>13565</v>
      </c>
      <c r="C6544" s="157" t="s">
        <v>13566</v>
      </c>
      <c r="D6544" s="157" t="s">
        <v>13567</v>
      </c>
      <c r="E6544" s="157" t="s">
        <v>656</v>
      </c>
    </row>
    <row r="6545" spans="1:5" x14ac:dyDescent="0.2">
      <c r="A6545" s="157" t="s">
        <v>610</v>
      </c>
      <c r="B6545" s="159" t="s">
        <v>13568</v>
      </c>
      <c r="C6545" s="157" t="s">
        <v>13569</v>
      </c>
      <c r="D6545" s="157" t="s">
        <v>13567</v>
      </c>
      <c r="E6545" s="157" t="s">
        <v>613</v>
      </c>
    </row>
    <row r="6546" spans="1:5" x14ac:dyDescent="0.2">
      <c r="A6546" s="157" t="s">
        <v>610</v>
      </c>
      <c r="B6546" s="159" t="s">
        <v>13570</v>
      </c>
      <c r="C6546" s="157" t="s">
        <v>13571</v>
      </c>
      <c r="D6546" s="157" t="s">
        <v>13567</v>
      </c>
      <c r="E6546" s="157" t="s">
        <v>656</v>
      </c>
    </row>
    <row r="6547" spans="1:5" x14ac:dyDescent="0.2">
      <c r="A6547" s="157" t="s">
        <v>610</v>
      </c>
      <c r="B6547" s="159" t="s">
        <v>13572</v>
      </c>
      <c r="C6547" s="157" t="s">
        <v>680</v>
      </c>
      <c r="D6547" s="157" t="s">
        <v>13567</v>
      </c>
      <c r="E6547" s="157" t="s">
        <v>613</v>
      </c>
    </row>
    <row r="6548" spans="1:5" x14ac:dyDescent="0.2">
      <c r="A6548" s="157" t="s">
        <v>610</v>
      </c>
      <c r="B6548" s="159" t="s">
        <v>13573</v>
      </c>
      <c r="C6548" s="157" t="s">
        <v>683</v>
      </c>
      <c r="D6548" s="157" t="s">
        <v>13567</v>
      </c>
      <c r="E6548" s="157" t="s">
        <v>656</v>
      </c>
    </row>
    <row r="6549" spans="1:5" x14ac:dyDescent="0.2">
      <c r="A6549" s="157" t="s">
        <v>610</v>
      </c>
      <c r="B6549" s="159" t="s">
        <v>13574</v>
      </c>
      <c r="C6549" s="157" t="s">
        <v>685</v>
      </c>
      <c r="D6549" s="157" t="s">
        <v>13567</v>
      </c>
      <c r="E6549" s="157" t="s">
        <v>656</v>
      </c>
    </row>
    <row r="6550" spans="1:5" x14ac:dyDescent="0.2">
      <c r="A6550" s="157" t="s">
        <v>610</v>
      </c>
      <c r="B6550" s="159" t="s">
        <v>13575</v>
      </c>
      <c r="C6550" s="157" t="s">
        <v>687</v>
      </c>
      <c r="D6550" s="157" t="s">
        <v>13576</v>
      </c>
      <c r="E6550" s="157" t="s">
        <v>656</v>
      </c>
    </row>
    <row r="6551" spans="1:5" x14ac:dyDescent="0.2">
      <c r="A6551" s="157" t="s">
        <v>610</v>
      </c>
      <c r="B6551" s="159" t="s">
        <v>13577</v>
      </c>
      <c r="C6551" s="157" t="s">
        <v>690</v>
      </c>
      <c r="D6551" s="157" t="s">
        <v>13578</v>
      </c>
      <c r="E6551" s="157" t="s">
        <v>656</v>
      </c>
    </row>
    <row r="6552" spans="1:5" x14ac:dyDescent="0.2">
      <c r="A6552" s="157" t="s">
        <v>610</v>
      </c>
      <c r="B6552" s="159" t="s">
        <v>13579</v>
      </c>
      <c r="C6552" s="157" t="s">
        <v>693</v>
      </c>
      <c r="D6552" s="157" t="s">
        <v>13578</v>
      </c>
      <c r="E6552" s="157" t="s">
        <v>656</v>
      </c>
    </row>
    <row r="6553" spans="1:5" x14ac:dyDescent="0.2">
      <c r="A6553" s="157" t="s">
        <v>610</v>
      </c>
      <c r="B6553" s="159" t="s">
        <v>13580</v>
      </c>
      <c r="C6553" s="157" t="s">
        <v>13581</v>
      </c>
      <c r="D6553" s="157" t="s">
        <v>13582</v>
      </c>
      <c r="E6553" s="157" t="s">
        <v>656</v>
      </c>
    </row>
    <row r="6554" spans="1:5" x14ac:dyDescent="0.2">
      <c r="A6554" s="157" t="s">
        <v>610</v>
      </c>
      <c r="B6554" s="159" t="s">
        <v>13583</v>
      </c>
      <c r="C6554" s="157" t="s">
        <v>13584</v>
      </c>
      <c r="D6554" s="157" t="s">
        <v>13582</v>
      </c>
      <c r="E6554" s="157" t="s">
        <v>666</v>
      </c>
    </row>
    <row r="6555" spans="1:5" x14ac:dyDescent="0.2">
      <c r="A6555" s="157" t="s">
        <v>610</v>
      </c>
      <c r="B6555" s="159" t="s">
        <v>13585</v>
      </c>
      <c r="C6555" s="157" t="s">
        <v>13586</v>
      </c>
      <c r="D6555" s="157" t="s">
        <v>13587</v>
      </c>
      <c r="E6555" s="157" t="s">
        <v>656</v>
      </c>
    </row>
    <row r="6556" spans="1:5" x14ac:dyDescent="0.2">
      <c r="A6556" s="157" t="s">
        <v>610</v>
      </c>
      <c r="B6556" s="159" t="s">
        <v>13588</v>
      </c>
      <c r="C6556" s="157" t="s">
        <v>13589</v>
      </c>
      <c r="D6556" s="157" t="s">
        <v>13587</v>
      </c>
      <c r="E6556" s="157" t="s">
        <v>656</v>
      </c>
    </row>
    <row r="6557" spans="1:5" x14ac:dyDescent="0.2">
      <c r="A6557" s="157" t="s">
        <v>610</v>
      </c>
      <c r="B6557" s="159" t="s">
        <v>13590</v>
      </c>
      <c r="C6557" s="157" t="s">
        <v>13591</v>
      </c>
      <c r="D6557" s="157" t="s">
        <v>13587</v>
      </c>
      <c r="E6557" s="157" t="s">
        <v>656</v>
      </c>
    </row>
    <row r="6558" spans="1:5" x14ac:dyDescent="0.2">
      <c r="A6558" s="157" t="s">
        <v>610</v>
      </c>
      <c r="B6558" s="159" t="s">
        <v>13592</v>
      </c>
      <c r="C6558" s="157" t="s">
        <v>13593</v>
      </c>
      <c r="D6558" s="157" t="s">
        <v>13587</v>
      </c>
      <c r="E6558" s="157" t="s">
        <v>656</v>
      </c>
    </row>
    <row r="6559" spans="1:5" x14ac:dyDescent="0.2">
      <c r="A6559" s="157" t="s">
        <v>610</v>
      </c>
      <c r="B6559" s="159" t="s">
        <v>13594</v>
      </c>
      <c r="C6559" s="157" t="s">
        <v>13595</v>
      </c>
      <c r="D6559" s="157" t="s">
        <v>13587</v>
      </c>
      <c r="E6559" s="157" t="s">
        <v>656</v>
      </c>
    </row>
    <row r="6560" spans="1:5" x14ac:dyDescent="0.2">
      <c r="A6560" s="157" t="s">
        <v>610</v>
      </c>
      <c r="B6560" s="159" t="s">
        <v>13596</v>
      </c>
      <c r="C6560" s="157" t="s">
        <v>13597</v>
      </c>
      <c r="D6560" s="157" t="s">
        <v>13587</v>
      </c>
      <c r="E6560" s="157" t="s">
        <v>656</v>
      </c>
    </row>
    <row r="6561" spans="1:5" x14ac:dyDescent="0.2">
      <c r="A6561" s="157" t="s">
        <v>610</v>
      </c>
      <c r="B6561" s="159" t="s">
        <v>13598</v>
      </c>
      <c r="C6561" s="157" t="s">
        <v>13599</v>
      </c>
      <c r="D6561" s="157" t="s">
        <v>13587</v>
      </c>
      <c r="E6561" s="157" t="s">
        <v>656</v>
      </c>
    </row>
    <row r="6562" spans="1:5" x14ac:dyDescent="0.2">
      <c r="A6562" s="157" t="s">
        <v>610</v>
      </c>
      <c r="B6562" s="159" t="s">
        <v>13600</v>
      </c>
      <c r="C6562" s="157" t="s">
        <v>13601</v>
      </c>
      <c r="D6562" s="157" t="s">
        <v>13587</v>
      </c>
      <c r="E6562" s="157" t="s">
        <v>656</v>
      </c>
    </row>
    <row r="6563" spans="1:5" x14ac:dyDescent="0.2">
      <c r="A6563" s="157" t="s">
        <v>610</v>
      </c>
      <c r="B6563" s="159" t="s">
        <v>13602</v>
      </c>
      <c r="C6563" s="157" t="s">
        <v>13603</v>
      </c>
      <c r="D6563" s="157" t="s">
        <v>13587</v>
      </c>
      <c r="E6563" s="157" t="s">
        <v>656</v>
      </c>
    </row>
    <row r="6564" spans="1:5" x14ac:dyDescent="0.2">
      <c r="A6564" s="157" t="s">
        <v>610</v>
      </c>
      <c r="B6564" s="159" t="s">
        <v>13604</v>
      </c>
      <c r="C6564" s="157" t="s">
        <v>13605</v>
      </c>
      <c r="D6564" s="157" t="s">
        <v>13587</v>
      </c>
      <c r="E6564" s="157" t="s">
        <v>656</v>
      </c>
    </row>
    <row r="6565" spans="1:5" x14ac:dyDescent="0.2">
      <c r="A6565" s="157" t="s">
        <v>610</v>
      </c>
      <c r="B6565" s="159" t="s">
        <v>13606</v>
      </c>
      <c r="C6565" s="157" t="s">
        <v>13607</v>
      </c>
      <c r="D6565" s="157" t="s">
        <v>13608</v>
      </c>
      <c r="E6565" s="157" t="s">
        <v>656</v>
      </c>
    </row>
    <row r="6566" spans="1:5" x14ac:dyDescent="0.2">
      <c r="A6566" s="157" t="s">
        <v>610</v>
      </c>
      <c r="B6566" s="159" t="s">
        <v>13609</v>
      </c>
      <c r="C6566" s="157" t="s">
        <v>13610</v>
      </c>
      <c r="D6566" s="157" t="s">
        <v>13608</v>
      </c>
      <c r="E6566" s="157" t="s">
        <v>656</v>
      </c>
    </row>
    <row r="6567" spans="1:5" x14ac:dyDescent="0.2">
      <c r="A6567" s="157" t="s">
        <v>610</v>
      </c>
      <c r="B6567" s="159" t="s">
        <v>13611</v>
      </c>
      <c r="C6567" s="157" t="s">
        <v>13612</v>
      </c>
      <c r="D6567" s="157" t="s">
        <v>13608</v>
      </c>
      <c r="E6567" s="157" t="s">
        <v>656</v>
      </c>
    </row>
    <row r="6568" spans="1:5" x14ac:dyDescent="0.2">
      <c r="A6568" s="157" t="s">
        <v>610</v>
      </c>
      <c r="B6568" s="159" t="s">
        <v>13613</v>
      </c>
      <c r="C6568" s="157" t="s">
        <v>13614</v>
      </c>
      <c r="D6568" s="157" t="s">
        <v>13615</v>
      </c>
      <c r="E6568" s="157" t="s">
        <v>613</v>
      </c>
    </row>
    <row r="6569" spans="1:5" x14ac:dyDescent="0.2">
      <c r="A6569" s="157" t="s">
        <v>610</v>
      </c>
      <c r="B6569" s="159" t="s">
        <v>13616</v>
      </c>
      <c r="C6569" s="157" t="s">
        <v>13617</v>
      </c>
      <c r="D6569" s="157" t="s">
        <v>13615</v>
      </c>
      <c r="E6569" s="157" t="s">
        <v>656</v>
      </c>
    </row>
    <row r="6570" spans="1:5" x14ac:dyDescent="0.2">
      <c r="A6570" s="157" t="s">
        <v>610</v>
      </c>
      <c r="B6570" s="159" t="s">
        <v>13618</v>
      </c>
      <c r="C6570" s="157" t="s">
        <v>13619</v>
      </c>
      <c r="D6570" s="157" t="s">
        <v>13615</v>
      </c>
      <c r="E6570" s="157" t="s">
        <v>613</v>
      </c>
    </row>
    <row r="6571" spans="1:5" x14ac:dyDescent="0.2">
      <c r="A6571" s="157" t="s">
        <v>610</v>
      </c>
      <c r="B6571" s="159" t="s">
        <v>13620</v>
      </c>
      <c r="C6571" s="157" t="s">
        <v>13621</v>
      </c>
      <c r="D6571" s="157" t="s">
        <v>13615</v>
      </c>
      <c r="E6571" s="157" t="s">
        <v>613</v>
      </c>
    </row>
    <row r="6572" spans="1:5" x14ac:dyDescent="0.2">
      <c r="A6572" s="157" t="s">
        <v>610</v>
      </c>
      <c r="B6572" s="159" t="s">
        <v>13622</v>
      </c>
      <c r="C6572" s="157" t="s">
        <v>13623</v>
      </c>
      <c r="D6572" s="157" t="s">
        <v>13615</v>
      </c>
      <c r="E6572" s="157" t="s">
        <v>613</v>
      </c>
    </row>
    <row r="6573" spans="1:5" x14ac:dyDescent="0.2">
      <c r="A6573" s="157" t="s">
        <v>610</v>
      </c>
      <c r="B6573" s="159" t="s">
        <v>13624</v>
      </c>
      <c r="C6573" s="157" t="s">
        <v>13625</v>
      </c>
      <c r="D6573" s="157" t="s">
        <v>13615</v>
      </c>
      <c r="E6573" s="157" t="s">
        <v>613</v>
      </c>
    </row>
    <row r="6574" spans="1:5" x14ac:dyDescent="0.2">
      <c r="A6574" s="157" t="s">
        <v>610</v>
      </c>
      <c r="B6574" s="159" t="s">
        <v>13626</v>
      </c>
      <c r="C6574" s="157" t="s">
        <v>13627</v>
      </c>
      <c r="D6574" s="157" t="s">
        <v>13615</v>
      </c>
      <c r="E6574" s="157" t="s">
        <v>613</v>
      </c>
    </row>
    <row r="6575" spans="1:5" x14ac:dyDescent="0.2">
      <c r="A6575" s="157" t="s">
        <v>610</v>
      </c>
      <c r="B6575" s="159" t="s">
        <v>13628</v>
      </c>
      <c r="C6575" s="157" t="s">
        <v>13629</v>
      </c>
      <c r="D6575" s="157" t="s">
        <v>13615</v>
      </c>
      <c r="E6575" s="157" t="s">
        <v>613</v>
      </c>
    </row>
    <row r="6576" spans="1:5" x14ac:dyDescent="0.2">
      <c r="A6576" s="157" t="s">
        <v>610</v>
      </c>
      <c r="B6576" s="159" t="s">
        <v>13630</v>
      </c>
      <c r="C6576" s="157" t="s">
        <v>13631</v>
      </c>
      <c r="D6576" s="157" t="s">
        <v>13615</v>
      </c>
      <c r="E6576" s="157" t="s">
        <v>656</v>
      </c>
    </row>
    <row r="6577" spans="1:5" x14ac:dyDescent="0.2">
      <c r="A6577" s="157" t="s">
        <v>610</v>
      </c>
      <c r="B6577" s="159" t="s">
        <v>13632</v>
      </c>
      <c r="C6577" s="157" t="s">
        <v>13633</v>
      </c>
      <c r="D6577" s="157" t="s">
        <v>13615</v>
      </c>
      <c r="E6577" s="157" t="s">
        <v>656</v>
      </c>
    </row>
    <row r="6578" spans="1:5" x14ac:dyDescent="0.2">
      <c r="A6578" s="157" t="s">
        <v>610</v>
      </c>
      <c r="B6578" s="159" t="s">
        <v>13634</v>
      </c>
      <c r="C6578" s="157" t="s">
        <v>13635</v>
      </c>
      <c r="D6578" s="157" t="s">
        <v>13615</v>
      </c>
      <c r="E6578" s="157" t="s">
        <v>613</v>
      </c>
    </row>
    <row r="6579" spans="1:5" x14ac:dyDescent="0.2">
      <c r="A6579" s="157" t="s">
        <v>610</v>
      </c>
      <c r="B6579" s="159" t="s">
        <v>13636</v>
      </c>
      <c r="C6579" s="157" t="s">
        <v>680</v>
      </c>
      <c r="D6579" s="157" t="s">
        <v>13615</v>
      </c>
      <c r="E6579" s="157" t="s">
        <v>656</v>
      </c>
    </row>
    <row r="6580" spans="1:5" x14ac:dyDescent="0.2">
      <c r="A6580" s="157" t="s">
        <v>610</v>
      </c>
      <c r="B6580" s="159" t="s">
        <v>13637</v>
      </c>
      <c r="C6580" s="157" t="s">
        <v>683</v>
      </c>
      <c r="D6580" s="157" t="s">
        <v>13615</v>
      </c>
      <c r="E6580" s="157" t="s">
        <v>656</v>
      </c>
    </row>
    <row r="6581" spans="1:5" x14ac:dyDescent="0.2">
      <c r="A6581" s="157" t="s">
        <v>610</v>
      </c>
      <c r="B6581" s="159" t="s">
        <v>13638</v>
      </c>
      <c r="C6581" s="157" t="s">
        <v>685</v>
      </c>
      <c r="D6581" s="157" t="s">
        <v>13615</v>
      </c>
      <c r="E6581" s="157" t="s">
        <v>656</v>
      </c>
    </row>
    <row r="6582" spans="1:5" x14ac:dyDescent="0.2">
      <c r="A6582" s="157" t="s">
        <v>610</v>
      </c>
      <c r="B6582" s="159" t="s">
        <v>13639</v>
      </c>
      <c r="C6582" s="157" t="s">
        <v>687</v>
      </c>
      <c r="D6582" s="157" t="s">
        <v>13640</v>
      </c>
      <c r="E6582" s="157" t="s">
        <v>656</v>
      </c>
    </row>
    <row r="6583" spans="1:5" x14ac:dyDescent="0.2">
      <c r="A6583" s="157" t="s">
        <v>610</v>
      </c>
      <c r="B6583" s="159" t="s">
        <v>13641</v>
      </c>
      <c r="C6583" s="157" t="s">
        <v>13642</v>
      </c>
      <c r="D6583" s="157" t="s">
        <v>13643</v>
      </c>
      <c r="E6583" s="157" t="s">
        <v>613</v>
      </c>
    </row>
    <row r="6584" spans="1:5" x14ac:dyDescent="0.2">
      <c r="A6584" s="157" t="s">
        <v>610</v>
      </c>
      <c r="B6584" s="159" t="s">
        <v>13644</v>
      </c>
      <c r="C6584" s="157" t="s">
        <v>13645</v>
      </c>
      <c r="D6584" s="157" t="s">
        <v>13646</v>
      </c>
      <c r="E6584" s="157" t="s">
        <v>656</v>
      </c>
    </row>
    <row r="6585" spans="1:5" x14ac:dyDescent="0.2">
      <c r="A6585" s="157" t="s">
        <v>610</v>
      </c>
      <c r="B6585" s="159" t="s">
        <v>13647</v>
      </c>
      <c r="C6585" s="157" t="s">
        <v>680</v>
      </c>
      <c r="D6585" s="157" t="s">
        <v>13646</v>
      </c>
      <c r="E6585" s="157" t="s">
        <v>656</v>
      </c>
    </row>
    <row r="6586" spans="1:5" x14ac:dyDescent="0.2">
      <c r="A6586" s="157" t="s">
        <v>610</v>
      </c>
      <c r="B6586" s="159" t="s">
        <v>13648</v>
      </c>
      <c r="C6586" s="157" t="s">
        <v>683</v>
      </c>
      <c r="D6586" s="157" t="s">
        <v>13646</v>
      </c>
      <c r="E6586" s="157" t="s">
        <v>656</v>
      </c>
    </row>
    <row r="6587" spans="1:5" x14ac:dyDescent="0.2">
      <c r="A6587" s="157" t="s">
        <v>610</v>
      </c>
      <c r="B6587" s="159" t="s">
        <v>13649</v>
      </c>
      <c r="C6587" s="157" t="s">
        <v>685</v>
      </c>
      <c r="D6587" s="157" t="s">
        <v>13646</v>
      </c>
      <c r="E6587" s="157" t="s">
        <v>656</v>
      </c>
    </row>
    <row r="6588" spans="1:5" x14ac:dyDescent="0.2">
      <c r="A6588" s="157" t="s">
        <v>610</v>
      </c>
      <c r="B6588" s="159" t="s">
        <v>13650</v>
      </c>
      <c r="C6588" s="157" t="s">
        <v>687</v>
      </c>
      <c r="D6588" s="157" t="s">
        <v>13651</v>
      </c>
      <c r="E6588" s="157" t="s">
        <v>656</v>
      </c>
    </row>
    <row r="6589" spans="1:5" x14ac:dyDescent="0.2">
      <c r="A6589" s="157" t="s">
        <v>610</v>
      </c>
      <c r="B6589" s="159" t="s">
        <v>13652</v>
      </c>
      <c r="C6589" s="157" t="s">
        <v>12791</v>
      </c>
      <c r="D6589" s="157" t="s">
        <v>13653</v>
      </c>
      <c r="E6589" s="157" t="s">
        <v>656</v>
      </c>
    </row>
    <row r="6590" spans="1:5" x14ac:dyDescent="0.2">
      <c r="A6590" s="157" t="s">
        <v>610</v>
      </c>
      <c r="B6590" s="159" t="s">
        <v>13654</v>
      </c>
      <c r="C6590" s="157" t="s">
        <v>12794</v>
      </c>
      <c r="D6590" s="157" t="s">
        <v>13653</v>
      </c>
      <c r="E6590" s="157" t="s">
        <v>656</v>
      </c>
    </row>
    <row r="6591" spans="1:5" x14ac:dyDescent="0.2">
      <c r="A6591" s="157" t="s">
        <v>610</v>
      </c>
      <c r="B6591" s="159" t="s">
        <v>13655</v>
      </c>
      <c r="C6591" s="157" t="s">
        <v>13656</v>
      </c>
      <c r="D6591" s="157" t="s">
        <v>13657</v>
      </c>
      <c r="E6591" s="157" t="s">
        <v>656</v>
      </c>
    </row>
    <row r="6592" spans="1:5" x14ac:dyDescent="0.2">
      <c r="A6592" s="157" t="s">
        <v>610</v>
      </c>
      <c r="B6592" s="159" t="s">
        <v>13658</v>
      </c>
      <c r="C6592" s="157" t="s">
        <v>13659</v>
      </c>
      <c r="D6592" s="157" t="s">
        <v>13657</v>
      </c>
      <c r="E6592" s="157" t="s">
        <v>613</v>
      </c>
    </row>
    <row r="6593" spans="1:5" x14ac:dyDescent="0.2">
      <c r="A6593" s="157" t="s">
        <v>610</v>
      </c>
      <c r="B6593" s="159" t="s">
        <v>13660</v>
      </c>
      <c r="C6593" s="157" t="s">
        <v>13661</v>
      </c>
      <c r="D6593" s="157" t="s">
        <v>13657</v>
      </c>
      <c r="E6593" s="157" t="s">
        <v>613</v>
      </c>
    </row>
    <row r="6594" spans="1:5" x14ac:dyDescent="0.2">
      <c r="A6594" s="157" t="s">
        <v>610</v>
      </c>
      <c r="B6594" s="159" t="s">
        <v>13662</v>
      </c>
      <c r="C6594" s="157" t="s">
        <v>13663</v>
      </c>
      <c r="D6594" s="157" t="s">
        <v>13664</v>
      </c>
      <c r="E6594" s="157" t="s">
        <v>613</v>
      </c>
    </row>
    <row r="6595" spans="1:5" x14ac:dyDescent="0.2">
      <c r="A6595" s="157" t="s">
        <v>610</v>
      </c>
      <c r="B6595" s="159" t="s">
        <v>13665</v>
      </c>
      <c r="C6595" s="157" t="s">
        <v>13666</v>
      </c>
      <c r="D6595" s="157" t="s">
        <v>13664</v>
      </c>
      <c r="E6595" s="157" t="s">
        <v>613</v>
      </c>
    </row>
    <row r="6596" spans="1:5" x14ac:dyDescent="0.2">
      <c r="A6596" s="157" t="s">
        <v>610</v>
      </c>
      <c r="B6596" s="159" t="s">
        <v>13667</v>
      </c>
      <c r="C6596" s="157" t="s">
        <v>952</v>
      </c>
      <c r="D6596" s="157" t="s">
        <v>13668</v>
      </c>
      <c r="E6596" s="157" t="s">
        <v>613</v>
      </c>
    </row>
    <row r="6597" spans="1:5" x14ac:dyDescent="0.2">
      <c r="A6597" s="157" t="s">
        <v>610</v>
      </c>
      <c r="B6597" s="159" t="s">
        <v>13669</v>
      </c>
      <c r="C6597" s="157" t="s">
        <v>13670</v>
      </c>
      <c r="D6597" s="157" t="s">
        <v>13668</v>
      </c>
      <c r="E6597" s="157" t="s">
        <v>613</v>
      </c>
    </row>
    <row r="6598" spans="1:5" x14ac:dyDescent="0.2">
      <c r="A6598" s="157" t="s">
        <v>610</v>
      </c>
      <c r="B6598" s="159" t="s">
        <v>13671</v>
      </c>
      <c r="C6598" s="157" t="s">
        <v>13550</v>
      </c>
      <c r="D6598" s="157" t="s">
        <v>13668</v>
      </c>
      <c r="E6598" s="157" t="s">
        <v>656</v>
      </c>
    </row>
    <row r="6599" spans="1:5" x14ac:dyDescent="0.2">
      <c r="A6599" s="157" t="s">
        <v>610</v>
      </c>
      <c r="B6599" s="159" t="s">
        <v>13672</v>
      </c>
      <c r="C6599" s="157" t="s">
        <v>13673</v>
      </c>
      <c r="D6599" s="157" t="s">
        <v>13668</v>
      </c>
      <c r="E6599" s="157" t="s">
        <v>613</v>
      </c>
    </row>
    <row r="6600" spans="1:5" x14ac:dyDescent="0.2">
      <c r="A6600" s="157" t="s">
        <v>610</v>
      </c>
      <c r="B6600" s="159" t="s">
        <v>13674</v>
      </c>
      <c r="C6600" s="157" t="s">
        <v>13675</v>
      </c>
      <c r="D6600" s="157" t="s">
        <v>13668</v>
      </c>
      <c r="E6600" s="157" t="s">
        <v>613</v>
      </c>
    </row>
    <row r="6601" spans="1:5" x14ac:dyDescent="0.2">
      <c r="A6601" s="157" t="s">
        <v>610</v>
      </c>
      <c r="B6601" s="159" t="s">
        <v>13676</v>
      </c>
      <c r="C6601" s="157" t="s">
        <v>13677</v>
      </c>
      <c r="D6601" s="157" t="s">
        <v>13668</v>
      </c>
      <c r="E6601" s="157" t="s">
        <v>613</v>
      </c>
    </row>
    <row r="6602" spans="1:5" x14ac:dyDescent="0.2">
      <c r="A6602" s="157" t="s">
        <v>610</v>
      </c>
      <c r="B6602" s="159" t="s">
        <v>13678</v>
      </c>
      <c r="C6602" s="157" t="s">
        <v>13679</v>
      </c>
      <c r="D6602" s="157" t="s">
        <v>13680</v>
      </c>
      <c r="E6602" s="157" t="s">
        <v>613</v>
      </c>
    </row>
    <row r="6603" spans="1:5" x14ac:dyDescent="0.2">
      <c r="A6603" s="157" t="s">
        <v>610</v>
      </c>
      <c r="B6603" s="159" t="s">
        <v>13681</v>
      </c>
      <c r="C6603" s="157" t="s">
        <v>13682</v>
      </c>
      <c r="D6603" s="157" t="s">
        <v>13680</v>
      </c>
      <c r="E6603" s="157" t="s">
        <v>656</v>
      </c>
    </row>
    <row r="6604" spans="1:5" x14ac:dyDescent="0.2">
      <c r="A6604" s="157" t="s">
        <v>610</v>
      </c>
      <c r="B6604" s="159" t="s">
        <v>13683</v>
      </c>
      <c r="C6604" s="157" t="s">
        <v>13159</v>
      </c>
      <c r="D6604" s="157" t="s">
        <v>13680</v>
      </c>
      <c r="E6604" s="157" t="s">
        <v>613</v>
      </c>
    </row>
    <row r="6605" spans="1:5" x14ac:dyDescent="0.2">
      <c r="A6605" s="157" t="s">
        <v>610</v>
      </c>
      <c r="B6605" s="159" t="s">
        <v>13684</v>
      </c>
      <c r="C6605" s="157" t="s">
        <v>13685</v>
      </c>
      <c r="D6605" s="157" t="s">
        <v>13680</v>
      </c>
      <c r="E6605" s="157" t="s">
        <v>613</v>
      </c>
    </row>
    <row r="6606" spans="1:5" x14ac:dyDescent="0.2">
      <c r="A6606" s="157" t="s">
        <v>610</v>
      </c>
      <c r="B6606" s="159" t="s">
        <v>13686</v>
      </c>
      <c r="C6606" s="157" t="s">
        <v>13687</v>
      </c>
      <c r="D6606" s="157" t="s">
        <v>13680</v>
      </c>
      <c r="E6606" s="157" t="s">
        <v>613</v>
      </c>
    </row>
    <row r="6607" spans="1:5" x14ac:dyDescent="0.2">
      <c r="A6607" s="157" t="s">
        <v>610</v>
      </c>
      <c r="B6607" s="159" t="s">
        <v>13688</v>
      </c>
      <c r="C6607" s="157" t="s">
        <v>13689</v>
      </c>
      <c r="D6607" s="157" t="s">
        <v>13680</v>
      </c>
      <c r="E6607" s="157" t="s">
        <v>613</v>
      </c>
    </row>
    <row r="6608" spans="1:5" x14ac:dyDescent="0.2">
      <c r="A6608" s="157" t="s">
        <v>610</v>
      </c>
      <c r="B6608" s="159" t="s">
        <v>13690</v>
      </c>
      <c r="C6608" s="157" t="s">
        <v>13691</v>
      </c>
      <c r="D6608" s="157" t="s">
        <v>13680</v>
      </c>
      <c r="E6608" s="157" t="s">
        <v>656</v>
      </c>
    </row>
    <row r="6609" spans="1:5" x14ac:dyDescent="0.2">
      <c r="A6609" s="157" t="s">
        <v>610</v>
      </c>
      <c r="B6609" s="159" t="s">
        <v>13692</v>
      </c>
      <c r="C6609" s="157" t="s">
        <v>13693</v>
      </c>
      <c r="D6609" s="157" t="s">
        <v>13680</v>
      </c>
      <c r="E6609" s="157" t="s">
        <v>613</v>
      </c>
    </row>
    <row r="6610" spans="1:5" x14ac:dyDescent="0.2">
      <c r="A6610" s="157" t="s">
        <v>610</v>
      </c>
      <c r="B6610" s="159" t="s">
        <v>13694</v>
      </c>
      <c r="C6610" s="157" t="s">
        <v>13695</v>
      </c>
      <c r="D6610" s="157" t="s">
        <v>13680</v>
      </c>
      <c r="E6610" s="157" t="s">
        <v>613</v>
      </c>
    </row>
    <row r="6611" spans="1:5" x14ac:dyDescent="0.2">
      <c r="A6611" s="157" t="s">
        <v>610</v>
      </c>
      <c r="B6611" s="159" t="s">
        <v>13696</v>
      </c>
      <c r="C6611" s="157" t="s">
        <v>13697</v>
      </c>
      <c r="D6611" s="157" t="s">
        <v>13680</v>
      </c>
      <c r="E6611" s="157" t="s">
        <v>613</v>
      </c>
    </row>
    <row r="6612" spans="1:5" x14ac:dyDescent="0.2">
      <c r="A6612" s="157" t="s">
        <v>610</v>
      </c>
      <c r="B6612" s="159" t="s">
        <v>13698</v>
      </c>
      <c r="C6612" s="157" t="s">
        <v>13699</v>
      </c>
      <c r="D6612" s="157" t="s">
        <v>13680</v>
      </c>
      <c r="E6612" s="157" t="s">
        <v>613</v>
      </c>
    </row>
    <row r="6613" spans="1:5" x14ac:dyDescent="0.2">
      <c r="A6613" s="157" t="s">
        <v>610</v>
      </c>
      <c r="B6613" s="159" t="s">
        <v>13700</v>
      </c>
      <c r="C6613" s="157" t="s">
        <v>13701</v>
      </c>
      <c r="D6613" s="157" t="s">
        <v>13680</v>
      </c>
      <c r="E6613" s="157" t="s">
        <v>656</v>
      </c>
    </row>
    <row r="6614" spans="1:5" x14ac:dyDescent="0.2">
      <c r="A6614" s="157" t="s">
        <v>610</v>
      </c>
      <c r="B6614" s="159" t="s">
        <v>13702</v>
      </c>
      <c r="C6614" s="157" t="s">
        <v>770</v>
      </c>
      <c r="D6614" s="157" t="s">
        <v>13680</v>
      </c>
      <c r="E6614" s="157" t="s">
        <v>613</v>
      </c>
    </row>
    <row r="6615" spans="1:5" x14ac:dyDescent="0.2">
      <c r="A6615" s="157" t="s">
        <v>610</v>
      </c>
      <c r="B6615" s="159" t="s">
        <v>13703</v>
      </c>
      <c r="C6615" s="157" t="s">
        <v>13704</v>
      </c>
      <c r="D6615" s="157" t="s">
        <v>13680</v>
      </c>
      <c r="E6615" s="157" t="s">
        <v>613</v>
      </c>
    </row>
    <row r="6616" spans="1:5" x14ac:dyDescent="0.2">
      <c r="A6616" s="157" t="s">
        <v>610</v>
      </c>
      <c r="B6616" s="159" t="s">
        <v>13705</v>
      </c>
      <c r="C6616" s="157" t="s">
        <v>13706</v>
      </c>
      <c r="D6616" s="157" t="s">
        <v>13680</v>
      </c>
      <c r="E6616" s="157" t="s">
        <v>613</v>
      </c>
    </row>
    <row r="6617" spans="1:5" x14ac:dyDescent="0.2">
      <c r="A6617" s="157" t="s">
        <v>610</v>
      </c>
      <c r="B6617" s="159" t="s">
        <v>13707</v>
      </c>
      <c r="C6617" s="157" t="s">
        <v>13708</v>
      </c>
      <c r="D6617" s="157" t="s">
        <v>13680</v>
      </c>
      <c r="E6617" s="157" t="s">
        <v>613</v>
      </c>
    </row>
    <row r="6618" spans="1:5" x14ac:dyDescent="0.2">
      <c r="A6618" s="157" t="s">
        <v>610</v>
      </c>
      <c r="B6618" s="159" t="s">
        <v>13709</v>
      </c>
      <c r="C6618" s="157" t="s">
        <v>683</v>
      </c>
      <c r="D6618" s="157" t="s">
        <v>13710</v>
      </c>
      <c r="E6618" s="157" t="s">
        <v>656</v>
      </c>
    </row>
    <row r="6619" spans="1:5" x14ac:dyDescent="0.2">
      <c r="A6619" s="157" t="s">
        <v>610</v>
      </c>
      <c r="B6619" s="159" t="s">
        <v>13711</v>
      </c>
      <c r="C6619" s="157" t="s">
        <v>685</v>
      </c>
      <c r="D6619" s="157" t="s">
        <v>13710</v>
      </c>
      <c r="E6619" s="157" t="s">
        <v>656</v>
      </c>
    </row>
    <row r="6620" spans="1:5" x14ac:dyDescent="0.2">
      <c r="A6620" s="157" t="s">
        <v>610</v>
      </c>
      <c r="B6620" s="159" t="s">
        <v>13712</v>
      </c>
      <c r="C6620" s="157" t="s">
        <v>13625</v>
      </c>
      <c r="D6620" s="157" t="s">
        <v>13713</v>
      </c>
      <c r="E6620" s="157" t="s">
        <v>656</v>
      </c>
    </row>
    <row r="6621" spans="1:5" x14ac:dyDescent="0.2">
      <c r="A6621" s="157" t="s">
        <v>610</v>
      </c>
      <c r="B6621" s="159" t="s">
        <v>13714</v>
      </c>
      <c r="C6621" s="157" t="s">
        <v>13715</v>
      </c>
      <c r="D6621" s="157" t="s">
        <v>13713</v>
      </c>
      <c r="E6621" s="157" t="s">
        <v>656</v>
      </c>
    </row>
    <row r="6622" spans="1:5" x14ac:dyDescent="0.2">
      <c r="A6622" s="157" t="s">
        <v>610</v>
      </c>
      <c r="B6622" s="159" t="s">
        <v>13716</v>
      </c>
      <c r="C6622" s="157" t="s">
        <v>13717</v>
      </c>
      <c r="D6622" s="157" t="s">
        <v>13718</v>
      </c>
      <c r="E6622" s="157" t="s">
        <v>613</v>
      </c>
    </row>
    <row r="6623" spans="1:5" x14ac:dyDescent="0.2">
      <c r="A6623" s="157" t="s">
        <v>610</v>
      </c>
      <c r="B6623" s="159" t="s">
        <v>13719</v>
      </c>
      <c r="C6623" s="157" t="s">
        <v>13720</v>
      </c>
      <c r="D6623" s="157" t="s">
        <v>13718</v>
      </c>
      <c r="E6623" s="157" t="s">
        <v>613</v>
      </c>
    </row>
    <row r="6624" spans="1:5" x14ac:dyDescent="0.2">
      <c r="A6624" s="157" t="s">
        <v>610</v>
      </c>
      <c r="B6624" s="159" t="s">
        <v>13721</v>
      </c>
      <c r="C6624" s="157" t="s">
        <v>13722</v>
      </c>
      <c r="D6624" s="157" t="s">
        <v>13723</v>
      </c>
      <c r="E6624" s="157" t="s">
        <v>656</v>
      </c>
    </row>
    <row r="6625" spans="1:5" x14ac:dyDescent="0.2">
      <c r="A6625" s="157" t="s">
        <v>610</v>
      </c>
      <c r="B6625" s="159" t="s">
        <v>13724</v>
      </c>
      <c r="C6625" s="157" t="s">
        <v>680</v>
      </c>
      <c r="D6625" s="157" t="s">
        <v>13723</v>
      </c>
      <c r="E6625" s="157" t="s">
        <v>656</v>
      </c>
    </row>
    <row r="6626" spans="1:5" x14ac:dyDescent="0.2">
      <c r="A6626" s="157" t="s">
        <v>610</v>
      </c>
      <c r="B6626" s="159" t="s">
        <v>13725</v>
      </c>
      <c r="C6626" s="157" t="s">
        <v>683</v>
      </c>
      <c r="D6626" s="157" t="s">
        <v>13723</v>
      </c>
      <c r="E6626" s="157" t="s">
        <v>656</v>
      </c>
    </row>
    <row r="6627" spans="1:5" x14ac:dyDescent="0.2">
      <c r="A6627" s="157" t="s">
        <v>610</v>
      </c>
      <c r="B6627" s="159" t="s">
        <v>13726</v>
      </c>
      <c r="C6627" s="157" t="s">
        <v>685</v>
      </c>
      <c r="D6627" s="157" t="s">
        <v>13723</v>
      </c>
      <c r="E6627" s="157" t="s">
        <v>656</v>
      </c>
    </row>
    <row r="6628" spans="1:5" x14ac:dyDescent="0.2">
      <c r="A6628" s="157" t="s">
        <v>610</v>
      </c>
      <c r="B6628" s="159" t="s">
        <v>13727</v>
      </c>
      <c r="C6628" s="157" t="s">
        <v>687</v>
      </c>
      <c r="D6628" s="157" t="s">
        <v>13728</v>
      </c>
      <c r="E6628" s="157" t="s">
        <v>656</v>
      </c>
    </row>
    <row r="6629" spans="1:5" x14ac:dyDescent="0.2">
      <c r="A6629" s="157" t="s">
        <v>610</v>
      </c>
      <c r="B6629" s="159" t="s">
        <v>13729</v>
      </c>
      <c r="C6629" s="157" t="s">
        <v>13730</v>
      </c>
      <c r="D6629" s="157" t="s">
        <v>13731</v>
      </c>
      <c r="E6629" s="157" t="s">
        <v>656</v>
      </c>
    </row>
    <row r="6630" spans="1:5" x14ac:dyDescent="0.2">
      <c r="A6630" s="157" t="s">
        <v>610</v>
      </c>
      <c r="B6630" s="159" t="s">
        <v>13732</v>
      </c>
      <c r="C6630" s="157" t="s">
        <v>12794</v>
      </c>
      <c r="D6630" s="157" t="s">
        <v>13731</v>
      </c>
      <c r="E6630" s="157" t="s">
        <v>656</v>
      </c>
    </row>
    <row r="6631" spans="1:5" x14ac:dyDescent="0.2">
      <c r="A6631" s="157" t="s">
        <v>610</v>
      </c>
      <c r="B6631" s="159" t="s">
        <v>13733</v>
      </c>
      <c r="C6631" s="157" t="s">
        <v>13734</v>
      </c>
      <c r="D6631" s="157" t="s">
        <v>13735</v>
      </c>
      <c r="E6631" s="157" t="s">
        <v>656</v>
      </c>
    </row>
    <row r="6632" spans="1:5" x14ac:dyDescent="0.2">
      <c r="A6632" s="157" t="s">
        <v>610</v>
      </c>
      <c r="B6632" s="159" t="s">
        <v>13736</v>
      </c>
      <c r="C6632" s="157" t="s">
        <v>680</v>
      </c>
      <c r="D6632" s="157" t="s">
        <v>13735</v>
      </c>
      <c r="E6632" s="157" t="s">
        <v>656</v>
      </c>
    </row>
    <row r="6633" spans="1:5" x14ac:dyDescent="0.2">
      <c r="A6633" s="157" t="s">
        <v>610</v>
      </c>
      <c r="B6633" s="159" t="s">
        <v>13737</v>
      </c>
      <c r="C6633" s="157" t="s">
        <v>683</v>
      </c>
      <c r="D6633" s="157" t="s">
        <v>13735</v>
      </c>
      <c r="E6633" s="157" t="s">
        <v>656</v>
      </c>
    </row>
    <row r="6634" spans="1:5" x14ac:dyDescent="0.2">
      <c r="A6634" s="157" t="s">
        <v>610</v>
      </c>
      <c r="B6634" s="159" t="s">
        <v>13738</v>
      </c>
      <c r="C6634" s="157" t="s">
        <v>685</v>
      </c>
      <c r="D6634" s="157" t="s">
        <v>13735</v>
      </c>
      <c r="E6634" s="157" t="s">
        <v>656</v>
      </c>
    </row>
    <row r="6635" spans="1:5" x14ac:dyDescent="0.2">
      <c r="A6635" s="157" t="s">
        <v>610</v>
      </c>
      <c r="B6635" s="159" t="s">
        <v>13739</v>
      </c>
      <c r="C6635" s="157" t="s">
        <v>687</v>
      </c>
      <c r="D6635" s="157" t="s">
        <v>13740</v>
      </c>
      <c r="E6635" s="157" t="s">
        <v>656</v>
      </c>
    </row>
    <row r="6636" spans="1:5" x14ac:dyDescent="0.2">
      <c r="A6636" s="157" t="s">
        <v>610</v>
      </c>
      <c r="B6636" s="159" t="s">
        <v>13741</v>
      </c>
      <c r="C6636" s="157" t="s">
        <v>13730</v>
      </c>
      <c r="D6636" s="157" t="s">
        <v>13742</v>
      </c>
      <c r="E6636" s="157" t="s">
        <v>656</v>
      </c>
    </row>
    <row r="6637" spans="1:5" x14ac:dyDescent="0.2">
      <c r="A6637" s="157" t="s">
        <v>610</v>
      </c>
      <c r="B6637" s="159" t="s">
        <v>13743</v>
      </c>
      <c r="C6637" s="157" t="s">
        <v>12794</v>
      </c>
      <c r="D6637" s="157" t="s">
        <v>13742</v>
      </c>
      <c r="E6637" s="157" t="s">
        <v>656</v>
      </c>
    </row>
    <row r="6638" spans="1:5" x14ac:dyDescent="0.2">
      <c r="A6638" s="157" t="s">
        <v>610</v>
      </c>
      <c r="B6638" s="159" t="s">
        <v>13744</v>
      </c>
      <c r="C6638" s="157" t="s">
        <v>683</v>
      </c>
      <c r="D6638" s="157" t="s">
        <v>13745</v>
      </c>
      <c r="E6638" s="157" t="s">
        <v>656</v>
      </c>
    </row>
    <row r="6639" spans="1:5" x14ac:dyDescent="0.2">
      <c r="A6639" s="157" t="s">
        <v>610</v>
      </c>
      <c r="B6639" s="159" t="s">
        <v>13746</v>
      </c>
      <c r="C6639" s="157" t="s">
        <v>685</v>
      </c>
      <c r="D6639" s="157" t="s">
        <v>13745</v>
      </c>
      <c r="E6639" s="157" t="s">
        <v>656</v>
      </c>
    </row>
    <row r="6640" spans="1:5" x14ac:dyDescent="0.2">
      <c r="A6640" s="157" t="s">
        <v>610</v>
      </c>
      <c r="B6640" s="159" t="s">
        <v>13747</v>
      </c>
      <c r="C6640" s="157" t="s">
        <v>687</v>
      </c>
      <c r="D6640" s="157" t="s">
        <v>13748</v>
      </c>
      <c r="E6640" s="157" t="s">
        <v>656</v>
      </c>
    </row>
    <row r="6641" spans="1:5" x14ac:dyDescent="0.2">
      <c r="A6641" s="157" t="s">
        <v>610</v>
      </c>
      <c r="B6641" s="159" t="s">
        <v>13749</v>
      </c>
      <c r="C6641" s="157" t="s">
        <v>690</v>
      </c>
      <c r="D6641" s="157" t="s">
        <v>13750</v>
      </c>
      <c r="E6641" s="157" t="s">
        <v>656</v>
      </c>
    </row>
    <row r="6642" spans="1:5" x14ac:dyDescent="0.2">
      <c r="A6642" s="157" t="s">
        <v>610</v>
      </c>
      <c r="B6642" s="159" t="s">
        <v>13751</v>
      </c>
      <c r="C6642" s="157" t="s">
        <v>693</v>
      </c>
      <c r="D6642" s="157" t="s">
        <v>13750</v>
      </c>
      <c r="E6642" s="157" t="s">
        <v>656</v>
      </c>
    </row>
    <row r="6643" spans="1:5" x14ac:dyDescent="0.2">
      <c r="A6643" s="157" t="s">
        <v>610</v>
      </c>
      <c r="B6643" s="159" t="s">
        <v>13752</v>
      </c>
      <c r="C6643" s="157" t="s">
        <v>13753</v>
      </c>
      <c r="D6643" s="157" t="s">
        <v>13754</v>
      </c>
      <c r="E6643" s="157" t="s">
        <v>613</v>
      </c>
    </row>
    <row r="6644" spans="1:5" x14ac:dyDescent="0.2">
      <c r="A6644" s="157" t="s">
        <v>610</v>
      </c>
      <c r="B6644" s="159" t="s">
        <v>13755</v>
      </c>
      <c r="C6644" s="157" t="s">
        <v>4806</v>
      </c>
      <c r="D6644" s="157" t="s">
        <v>13754</v>
      </c>
      <c r="E6644" s="157" t="s">
        <v>656</v>
      </c>
    </row>
    <row r="6645" spans="1:5" x14ac:dyDescent="0.2">
      <c r="A6645" s="157" t="s">
        <v>610</v>
      </c>
      <c r="B6645" s="159" t="s">
        <v>13756</v>
      </c>
      <c r="C6645" s="157" t="s">
        <v>13757</v>
      </c>
      <c r="D6645" s="157" t="s">
        <v>13754</v>
      </c>
      <c r="E6645" s="157" t="s">
        <v>656</v>
      </c>
    </row>
    <row r="6646" spans="1:5" x14ac:dyDescent="0.2">
      <c r="A6646" s="157" t="s">
        <v>610</v>
      </c>
      <c r="B6646" s="159" t="s">
        <v>13758</v>
      </c>
      <c r="C6646" s="157" t="s">
        <v>13759</v>
      </c>
      <c r="D6646" s="157" t="s">
        <v>13754</v>
      </c>
      <c r="E6646" s="157" t="s">
        <v>656</v>
      </c>
    </row>
    <row r="6647" spans="1:5" x14ac:dyDescent="0.2">
      <c r="A6647" s="157" t="s">
        <v>610</v>
      </c>
      <c r="B6647" s="159" t="s">
        <v>13760</v>
      </c>
      <c r="C6647" s="157" t="s">
        <v>680</v>
      </c>
      <c r="D6647" s="157" t="s">
        <v>13754</v>
      </c>
      <c r="E6647" s="157" t="s">
        <v>656</v>
      </c>
    </row>
    <row r="6648" spans="1:5" x14ac:dyDescent="0.2">
      <c r="A6648" s="157" t="s">
        <v>610</v>
      </c>
      <c r="B6648" s="159" t="s">
        <v>13761</v>
      </c>
      <c r="C6648" s="157" t="s">
        <v>683</v>
      </c>
      <c r="D6648" s="157" t="s">
        <v>13754</v>
      </c>
      <c r="E6648" s="157" t="s">
        <v>656</v>
      </c>
    </row>
    <row r="6649" spans="1:5" x14ac:dyDescent="0.2">
      <c r="A6649" s="157" t="s">
        <v>610</v>
      </c>
      <c r="B6649" s="159" t="s">
        <v>13762</v>
      </c>
      <c r="C6649" s="157" t="s">
        <v>685</v>
      </c>
      <c r="D6649" s="157" t="s">
        <v>13754</v>
      </c>
      <c r="E6649" s="157" t="s">
        <v>656</v>
      </c>
    </row>
    <row r="6650" spans="1:5" x14ac:dyDescent="0.2">
      <c r="A6650" s="157" t="s">
        <v>610</v>
      </c>
      <c r="B6650" s="159" t="s">
        <v>13763</v>
      </c>
      <c r="C6650" s="157" t="s">
        <v>687</v>
      </c>
      <c r="D6650" s="157" t="s">
        <v>13764</v>
      </c>
      <c r="E6650" s="157" t="s">
        <v>656</v>
      </c>
    </row>
    <row r="6651" spans="1:5" x14ac:dyDescent="0.2">
      <c r="A6651" s="157" t="s">
        <v>610</v>
      </c>
      <c r="B6651" s="159" t="s">
        <v>13765</v>
      </c>
      <c r="C6651" s="157" t="s">
        <v>739</v>
      </c>
      <c r="D6651" s="157" t="s">
        <v>13764</v>
      </c>
      <c r="E6651" s="157" t="s">
        <v>656</v>
      </c>
    </row>
    <row r="6652" spans="1:5" x14ac:dyDescent="0.2">
      <c r="A6652" s="157" t="s">
        <v>610</v>
      </c>
      <c r="B6652" s="159" t="s">
        <v>13766</v>
      </c>
      <c r="C6652" s="157" t="s">
        <v>690</v>
      </c>
      <c r="D6652" s="157" t="s">
        <v>13767</v>
      </c>
      <c r="E6652" s="157" t="s">
        <v>656</v>
      </c>
    </row>
    <row r="6653" spans="1:5" x14ac:dyDescent="0.2">
      <c r="A6653" s="157" t="s">
        <v>610</v>
      </c>
      <c r="B6653" s="159" t="s">
        <v>13768</v>
      </c>
      <c r="C6653" s="157" t="s">
        <v>693</v>
      </c>
      <c r="D6653" s="157" t="s">
        <v>13767</v>
      </c>
      <c r="E6653" s="157" t="s">
        <v>656</v>
      </c>
    </row>
    <row r="6654" spans="1:5" x14ac:dyDescent="0.2">
      <c r="A6654" s="157" t="s">
        <v>610</v>
      </c>
      <c r="B6654" s="159" t="s">
        <v>13769</v>
      </c>
      <c r="C6654" s="157" t="s">
        <v>13770</v>
      </c>
      <c r="D6654" s="157" t="s">
        <v>13771</v>
      </c>
      <c r="E6654" s="157" t="s">
        <v>656</v>
      </c>
    </row>
    <row r="6655" spans="1:5" x14ac:dyDescent="0.2">
      <c r="A6655" s="157" t="s">
        <v>610</v>
      </c>
      <c r="B6655" s="159" t="s">
        <v>13772</v>
      </c>
      <c r="C6655" s="157" t="s">
        <v>13773</v>
      </c>
      <c r="D6655" s="157" t="s">
        <v>13771</v>
      </c>
      <c r="E6655" s="157" t="s">
        <v>656</v>
      </c>
    </row>
    <row r="6656" spans="1:5" x14ac:dyDescent="0.2">
      <c r="A6656" s="157" t="s">
        <v>610</v>
      </c>
      <c r="B6656" s="159" t="s">
        <v>13774</v>
      </c>
      <c r="C6656" s="157" t="s">
        <v>13775</v>
      </c>
      <c r="D6656" s="157" t="s">
        <v>13771</v>
      </c>
      <c r="E6656" s="157" t="s">
        <v>656</v>
      </c>
    </row>
    <row r="6657" spans="1:5" x14ac:dyDescent="0.2">
      <c r="A6657" s="157" t="s">
        <v>610</v>
      </c>
      <c r="B6657" s="159" t="s">
        <v>13776</v>
      </c>
      <c r="C6657" s="157" t="s">
        <v>13777</v>
      </c>
      <c r="D6657" s="157" t="s">
        <v>13771</v>
      </c>
      <c r="E6657" s="157" t="s">
        <v>656</v>
      </c>
    </row>
    <row r="6658" spans="1:5" x14ac:dyDescent="0.2">
      <c r="A6658" s="157" t="s">
        <v>610</v>
      </c>
      <c r="B6658" s="159" t="s">
        <v>13778</v>
      </c>
      <c r="C6658" s="157" t="s">
        <v>13779</v>
      </c>
      <c r="D6658" s="157" t="s">
        <v>13771</v>
      </c>
      <c r="E6658" s="157" t="s">
        <v>656</v>
      </c>
    </row>
    <row r="6659" spans="1:5" x14ac:dyDescent="0.2">
      <c r="A6659" s="157" t="s">
        <v>610</v>
      </c>
      <c r="B6659" s="159" t="s">
        <v>13780</v>
      </c>
      <c r="C6659" s="157" t="s">
        <v>8737</v>
      </c>
      <c r="D6659" s="157" t="s">
        <v>13771</v>
      </c>
      <c r="E6659" s="157" t="s">
        <v>656</v>
      </c>
    </row>
    <row r="6660" spans="1:5" x14ac:dyDescent="0.2">
      <c r="A6660" s="157" t="s">
        <v>610</v>
      </c>
      <c r="B6660" s="159" t="s">
        <v>13781</v>
      </c>
      <c r="C6660" s="157" t="s">
        <v>13782</v>
      </c>
      <c r="D6660" s="157" t="s">
        <v>13771</v>
      </c>
      <c r="E6660" s="157" t="s">
        <v>656</v>
      </c>
    </row>
    <row r="6661" spans="1:5" x14ac:dyDescent="0.2">
      <c r="A6661" s="157" t="s">
        <v>610</v>
      </c>
      <c r="B6661" s="159" t="s">
        <v>13783</v>
      </c>
      <c r="C6661" s="157" t="s">
        <v>13784</v>
      </c>
      <c r="D6661" s="157" t="s">
        <v>13771</v>
      </c>
      <c r="E6661" s="157" t="s">
        <v>656</v>
      </c>
    </row>
    <row r="6662" spans="1:5" x14ac:dyDescent="0.2">
      <c r="A6662" s="157" t="s">
        <v>610</v>
      </c>
      <c r="B6662" s="159" t="s">
        <v>13785</v>
      </c>
      <c r="C6662" s="157" t="s">
        <v>13786</v>
      </c>
      <c r="D6662" s="157" t="s">
        <v>13771</v>
      </c>
      <c r="E6662" s="157" t="s">
        <v>656</v>
      </c>
    </row>
    <row r="6663" spans="1:5" x14ac:dyDescent="0.2">
      <c r="A6663" s="157" t="s">
        <v>610</v>
      </c>
      <c r="B6663" s="159" t="s">
        <v>13787</v>
      </c>
      <c r="C6663" s="157" t="s">
        <v>680</v>
      </c>
      <c r="D6663" s="157" t="s">
        <v>13771</v>
      </c>
      <c r="E6663" s="157" t="s">
        <v>656</v>
      </c>
    </row>
    <row r="6664" spans="1:5" x14ac:dyDescent="0.2">
      <c r="A6664" s="157" t="s">
        <v>610</v>
      </c>
      <c r="B6664" s="159" t="s">
        <v>13788</v>
      </c>
      <c r="C6664" s="157" t="s">
        <v>683</v>
      </c>
      <c r="D6664" s="157" t="s">
        <v>13771</v>
      </c>
      <c r="E6664" s="157" t="s">
        <v>656</v>
      </c>
    </row>
    <row r="6665" spans="1:5" x14ac:dyDescent="0.2">
      <c r="A6665" s="157" t="s">
        <v>610</v>
      </c>
      <c r="B6665" s="159" t="s">
        <v>13789</v>
      </c>
      <c r="C6665" s="157" t="s">
        <v>685</v>
      </c>
      <c r="D6665" s="157" t="s">
        <v>13771</v>
      </c>
      <c r="E6665" s="157" t="s">
        <v>656</v>
      </c>
    </row>
    <row r="6666" spans="1:5" x14ac:dyDescent="0.2">
      <c r="A6666" s="157" t="s">
        <v>610</v>
      </c>
      <c r="B6666" s="159" t="s">
        <v>13790</v>
      </c>
      <c r="C6666" s="157" t="s">
        <v>687</v>
      </c>
      <c r="D6666" s="157" t="s">
        <v>13791</v>
      </c>
      <c r="E6666" s="157" t="s">
        <v>656</v>
      </c>
    </row>
    <row r="6667" spans="1:5" x14ac:dyDescent="0.2">
      <c r="A6667" s="157" t="s">
        <v>610</v>
      </c>
      <c r="B6667" s="159" t="s">
        <v>13792</v>
      </c>
      <c r="C6667" s="157" t="s">
        <v>739</v>
      </c>
      <c r="D6667" s="157" t="s">
        <v>13791</v>
      </c>
      <c r="E6667" s="157" t="s">
        <v>656</v>
      </c>
    </row>
    <row r="6668" spans="1:5" x14ac:dyDescent="0.2">
      <c r="A6668" s="157" t="s">
        <v>610</v>
      </c>
      <c r="B6668" s="159" t="s">
        <v>13793</v>
      </c>
      <c r="C6668" s="157" t="s">
        <v>690</v>
      </c>
      <c r="D6668" s="157" t="s">
        <v>13794</v>
      </c>
      <c r="E6668" s="157" t="s">
        <v>656</v>
      </c>
    </row>
    <row r="6669" spans="1:5" x14ac:dyDescent="0.2">
      <c r="A6669" s="157" t="s">
        <v>610</v>
      </c>
      <c r="B6669" s="159" t="s">
        <v>13795</v>
      </c>
      <c r="C6669" s="157" t="s">
        <v>693</v>
      </c>
      <c r="D6669" s="157" t="s">
        <v>13794</v>
      </c>
      <c r="E6669" s="157" t="s">
        <v>656</v>
      </c>
    </row>
    <row r="6670" spans="1:5" x14ac:dyDescent="0.2">
      <c r="A6670" s="157" t="s">
        <v>610</v>
      </c>
      <c r="B6670" s="159" t="s">
        <v>13796</v>
      </c>
      <c r="C6670" s="157" t="s">
        <v>13797</v>
      </c>
      <c r="D6670" s="157" t="s">
        <v>13798</v>
      </c>
      <c r="E6670" s="157" t="s">
        <v>613</v>
      </c>
    </row>
    <row r="6671" spans="1:5" x14ac:dyDescent="0.2">
      <c r="A6671" s="157" t="s">
        <v>610</v>
      </c>
      <c r="B6671" s="159" t="s">
        <v>13799</v>
      </c>
      <c r="C6671" s="157" t="s">
        <v>13800</v>
      </c>
      <c r="D6671" s="157" t="s">
        <v>13798</v>
      </c>
      <c r="E6671" s="157" t="s">
        <v>656</v>
      </c>
    </row>
    <row r="6672" spans="1:5" x14ac:dyDescent="0.2">
      <c r="A6672" s="157" t="s">
        <v>610</v>
      </c>
      <c r="B6672" s="159" t="s">
        <v>13801</v>
      </c>
      <c r="C6672" s="157" t="s">
        <v>13802</v>
      </c>
      <c r="D6672" s="157" t="s">
        <v>13798</v>
      </c>
      <c r="E6672" s="157" t="s">
        <v>656</v>
      </c>
    </row>
    <row r="6673" spans="1:5" x14ac:dyDescent="0.2">
      <c r="A6673" s="157" t="s">
        <v>610</v>
      </c>
      <c r="B6673" s="159" t="s">
        <v>13803</v>
      </c>
      <c r="C6673" s="157" t="s">
        <v>13804</v>
      </c>
      <c r="D6673" s="157" t="s">
        <v>13798</v>
      </c>
      <c r="E6673" s="157" t="s">
        <v>656</v>
      </c>
    </row>
    <row r="6674" spans="1:5" x14ac:dyDescent="0.2">
      <c r="A6674" s="157" t="s">
        <v>610</v>
      </c>
      <c r="B6674" s="159" t="s">
        <v>13805</v>
      </c>
      <c r="C6674" s="157" t="s">
        <v>13806</v>
      </c>
      <c r="D6674" s="157" t="s">
        <v>13798</v>
      </c>
      <c r="E6674" s="157" t="s">
        <v>656</v>
      </c>
    </row>
    <row r="6675" spans="1:5" x14ac:dyDescent="0.2">
      <c r="A6675" s="157" t="s">
        <v>610</v>
      </c>
      <c r="B6675" s="159" t="s">
        <v>13807</v>
      </c>
      <c r="C6675" s="157" t="s">
        <v>13808</v>
      </c>
      <c r="D6675" s="157" t="s">
        <v>13798</v>
      </c>
      <c r="E6675" s="157" t="s">
        <v>613</v>
      </c>
    </row>
    <row r="6676" spans="1:5" x14ac:dyDescent="0.2">
      <c r="A6676" s="157" t="s">
        <v>610</v>
      </c>
      <c r="B6676" s="159" t="s">
        <v>13809</v>
      </c>
      <c r="C6676" s="157" t="s">
        <v>13810</v>
      </c>
      <c r="D6676" s="157" t="s">
        <v>13798</v>
      </c>
      <c r="E6676" s="157" t="s">
        <v>656</v>
      </c>
    </row>
    <row r="6677" spans="1:5" x14ac:dyDescent="0.2">
      <c r="A6677" s="157" t="s">
        <v>610</v>
      </c>
      <c r="B6677" s="159" t="s">
        <v>13811</v>
      </c>
      <c r="C6677" s="157" t="s">
        <v>680</v>
      </c>
      <c r="D6677" s="157" t="s">
        <v>13798</v>
      </c>
      <c r="E6677" s="157" t="s">
        <v>656</v>
      </c>
    </row>
    <row r="6678" spans="1:5" x14ac:dyDescent="0.2">
      <c r="A6678" s="157" t="s">
        <v>610</v>
      </c>
      <c r="B6678" s="159" t="s">
        <v>13812</v>
      </c>
      <c r="C6678" s="157" t="s">
        <v>683</v>
      </c>
      <c r="D6678" s="157" t="s">
        <v>13798</v>
      </c>
      <c r="E6678" s="157" t="s">
        <v>656</v>
      </c>
    </row>
    <row r="6679" spans="1:5" x14ac:dyDescent="0.2">
      <c r="A6679" s="157" t="s">
        <v>610</v>
      </c>
      <c r="B6679" s="159" t="s">
        <v>13813</v>
      </c>
      <c r="C6679" s="157" t="s">
        <v>685</v>
      </c>
      <c r="D6679" s="157" t="s">
        <v>13798</v>
      </c>
      <c r="E6679" s="157" t="s">
        <v>656</v>
      </c>
    </row>
    <row r="6680" spans="1:5" x14ac:dyDescent="0.2">
      <c r="A6680" s="157" t="s">
        <v>610</v>
      </c>
      <c r="B6680" s="159" t="s">
        <v>13814</v>
      </c>
      <c r="C6680" s="157" t="s">
        <v>687</v>
      </c>
      <c r="D6680" s="157" t="s">
        <v>13815</v>
      </c>
      <c r="E6680" s="157" t="s">
        <v>656</v>
      </c>
    </row>
    <row r="6681" spans="1:5" x14ac:dyDescent="0.2">
      <c r="A6681" s="157" t="s">
        <v>610</v>
      </c>
      <c r="B6681" s="159" t="s">
        <v>13816</v>
      </c>
      <c r="C6681" s="157" t="s">
        <v>739</v>
      </c>
      <c r="D6681" s="157" t="s">
        <v>13815</v>
      </c>
      <c r="E6681" s="157" t="s">
        <v>656</v>
      </c>
    </row>
    <row r="6682" spans="1:5" x14ac:dyDescent="0.2">
      <c r="A6682" s="157" t="s">
        <v>610</v>
      </c>
      <c r="B6682" s="159" t="s">
        <v>13817</v>
      </c>
      <c r="C6682" s="157" t="s">
        <v>690</v>
      </c>
      <c r="D6682" s="157" t="s">
        <v>13818</v>
      </c>
      <c r="E6682" s="157" t="s">
        <v>656</v>
      </c>
    </row>
    <row r="6683" spans="1:5" x14ac:dyDescent="0.2">
      <c r="A6683" s="157" t="s">
        <v>610</v>
      </c>
      <c r="B6683" s="159" t="s">
        <v>13819</v>
      </c>
      <c r="C6683" s="157" t="s">
        <v>693</v>
      </c>
      <c r="D6683" s="157" t="s">
        <v>13818</v>
      </c>
      <c r="E6683" s="157" t="s">
        <v>656</v>
      </c>
    </row>
    <row r="6684" spans="1:5" x14ac:dyDescent="0.2">
      <c r="A6684" s="157" t="s">
        <v>610</v>
      </c>
      <c r="B6684" s="159" t="s">
        <v>13820</v>
      </c>
      <c r="C6684" s="157" t="s">
        <v>13821</v>
      </c>
      <c r="D6684" s="157" t="s">
        <v>13822</v>
      </c>
      <c r="E6684" s="157" t="s">
        <v>613</v>
      </c>
    </row>
    <row r="6685" spans="1:5" x14ac:dyDescent="0.2">
      <c r="A6685" s="157" t="s">
        <v>610</v>
      </c>
      <c r="B6685" s="159" t="s">
        <v>13823</v>
      </c>
      <c r="C6685" s="157" t="s">
        <v>977</v>
      </c>
      <c r="D6685" s="157" t="s">
        <v>13822</v>
      </c>
      <c r="E6685" s="157" t="s">
        <v>613</v>
      </c>
    </row>
    <row r="6686" spans="1:5" x14ac:dyDescent="0.2">
      <c r="A6686" s="157" t="s">
        <v>610</v>
      </c>
      <c r="B6686" s="159" t="s">
        <v>13824</v>
      </c>
      <c r="C6686" s="157" t="s">
        <v>2797</v>
      </c>
      <c r="D6686" s="157" t="s">
        <v>13822</v>
      </c>
      <c r="E6686" s="157" t="s">
        <v>656</v>
      </c>
    </row>
    <row r="6687" spans="1:5" x14ac:dyDescent="0.2">
      <c r="A6687" s="157" t="s">
        <v>610</v>
      </c>
      <c r="B6687" s="159" t="s">
        <v>13825</v>
      </c>
      <c r="C6687" s="157" t="s">
        <v>13826</v>
      </c>
      <c r="D6687" s="157" t="s">
        <v>13822</v>
      </c>
      <c r="E6687" s="157" t="s">
        <v>666</v>
      </c>
    </row>
    <row r="6688" spans="1:5" x14ac:dyDescent="0.2">
      <c r="A6688" s="157" t="s">
        <v>610</v>
      </c>
      <c r="B6688" s="159" t="s">
        <v>13827</v>
      </c>
      <c r="C6688" s="157" t="s">
        <v>6232</v>
      </c>
      <c r="D6688" s="157" t="s">
        <v>13822</v>
      </c>
      <c r="E6688" s="157" t="s">
        <v>656</v>
      </c>
    </row>
    <row r="6689" spans="1:5" x14ac:dyDescent="0.2">
      <c r="A6689" s="157" t="s">
        <v>610</v>
      </c>
      <c r="B6689" s="159" t="s">
        <v>13828</v>
      </c>
      <c r="C6689" s="157" t="s">
        <v>2920</v>
      </c>
      <c r="D6689" s="157" t="s">
        <v>13822</v>
      </c>
      <c r="E6689" s="157" t="s">
        <v>656</v>
      </c>
    </row>
    <row r="6690" spans="1:5" x14ac:dyDescent="0.2">
      <c r="A6690" s="157" t="s">
        <v>610</v>
      </c>
      <c r="B6690" s="159" t="s">
        <v>13829</v>
      </c>
      <c r="C6690" s="157" t="s">
        <v>13830</v>
      </c>
      <c r="D6690" s="157" t="s">
        <v>13822</v>
      </c>
      <c r="E6690" s="157" t="s">
        <v>666</v>
      </c>
    </row>
    <row r="6691" spans="1:5" x14ac:dyDescent="0.2">
      <c r="A6691" s="157" t="s">
        <v>610</v>
      </c>
      <c r="B6691" s="159" t="s">
        <v>13831</v>
      </c>
      <c r="C6691" s="157" t="s">
        <v>13832</v>
      </c>
      <c r="D6691" s="157" t="s">
        <v>13822</v>
      </c>
      <c r="E6691" s="157" t="s">
        <v>656</v>
      </c>
    </row>
    <row r="6692" spans="1:5" x14ac:dyDescent="0.2">
      <c r="A6692" s="157" t="s">
        <v>610</v>
      </c>
      <c r="B6692" s="159" t="s">
        <v>13833</v>
      </c>
      <c r="C6692" s="157" t="s">
        <v>13834</v>
      </c>
      <c r="D6692" s="157" t="s">
        <v>13822</v>
      </c>
      <c r="E6692" s="157" t="s">
        <v>656</v>
      </c>
    </row>
    <row r="6693" spans="1:5" x14ac:dyDescent="0.2">
      <c r="A6693" s="157" t="s">
        <v>610</v>
      </c>
      <c r="B6693" s="159" t="s">
        <v>13835</v>
      </c>
      <c r="C6693" s="157" t="s">
        <v>13836</v>
      </c>
      <c r="D6693" s="157" t="s">
        <v>13822</v>
      </c>
      <c r="E6693" s="157" t="s">
        <v>656</v>
      </c>
    </row>
    <row r="6694" spans="1:5" x14ac:dyDescent="0.2">
      <c r="A6694" s="157" t="s">
        <v>610</v>
      </c>
      <c r="B6694" s="159" t="s">
        <v>13837</v>
      </c>
      <c r="C6694" s="157" t="s">
        <v>13838</v>
      </c>
      <c r="D6694" s="157" t="s">
        <v>13822</v>
      </c>
      <c r="E6694" s="157" t="s">
        <v>656</v>
      </c>
    </row>
    <row r="6695" spans="1:5" x14ac:dyDescent="0.2">
      <c r="A6695" s="157" t="s">
        <v>610</v>
      </c>
      <c r="B6695" s="159" t="s">
        <v>13839</v>
      </c>
      <c r="C6695" s="157" t="s">
        <v>13209</v>
      </c>
      <c r="D6695" s="157" t="s">
        <v>13822</v>
      </c>
      <c r="E6695" s="157" t="s">
        <v>656</v>
      </c>
    </row>
    <row r="6696" spans="1:5" x14ac:dyDescent="0.2">
      <c r="A6696" s="157" t="s">
        <v>610</v>
      </c>
      <c r="B6696" s="159" t="s">
        <v>13840</v>
      </c>
      <c r="C6696" s="157" t="s">
        <v>13841</v>
      </c>
      <c r="D6696" s="157" t="s">
        <v>13822</v>
      </c>
      <c r="E6696" s="157" t="s">
        <v>656</v>
      </c>
    </row>
    <row r="6697" spans="1:5" x14ac:dyDescent="0.2">
      <c r="A6697" s="157" t="s">
        <v>610</v>
      </c>
      <c r="B6697" s="159" t="s">
        <v>13842</v>
      </c>
      <c r="C6697" s="157" t="s">
        <v>13843</v>
      </c>
      <c r="D6697" s="157" t="s">
        <v>13822</v>
      </c>
      <c r="E6697" s="157" t="s">
        <v>656</v>
      </c>
    </row>
    <row r="6698" spans="1:5" x14ac:dyDescent="0.2">
      <c r="A6698" s="157" t="s">
        <v>610</v>
      </c>
      <c r="B6698" s="159" t="s">
        <v>13844</v>
      </c>
      <c r="C6698" s="157" t="s">
        <v>13845</v>
      </c>
      <c r="D6698" s="157" t="s">
        <v>13822</v>
      </c>
      <c r="E6698" s="157" t="s">
        <v>656</v>
      </c>
    </row>
    <row r="6699" spans="1:5" x14ac:dyDescent="0.2">
      <c r="A6699" s="157" t="s">
        <v>610</v>
      </c>
      <c r="B6699" s="159" t="s">
        <v>13846</v>
      </c>
      <c r="C6699" s="157" t="s">
        <v>680</v>
      </c>
      <c r="D6699" s="157" t="s">
        <v>13822</v>
      </c>
      <c r="E6699" s="157" t="s">
        <v>656</v>
      </c>
    </row>
    <row r="6700" spans="1:5" x14ac:dyDescent="0.2">
      <c r="A6700" s="157" t="s">
        <v>610</v>
      </c>
      <c r="B6700" s="159" t="s">
        <v>13847</v>
      </c>
      <c r="C6700" s="157" t="s">
        <v>683</v>
      </c>
      <c r="D6700" s="157" t="s">
        <v>13822</v>
      </c>
      <c r="E6700" s="157" t="s">
        <v>656</v>
      </c>
    </row>
    <row r="6701" spans="1:5" x14ac:dyDescent="0.2">
      <c r="A6701" s="157" t="s">
        <v>610</v>
      </c>
      <c r="B6701" s="159" t="s">
        <v>13848</v>
      </c>
      <c r="C6701" s="157" t="s">
        <v>685</v>
      </c>
      <c r="D6701" s="157" t="s">
        <v>13822</v>
      </c>
      <c r="E6701" s="157" t="s">
        <v>656</v>
      </c>
    </row>
    <row r="6702" spans="1:5" x14ac:dyDescent="0.2">
      <c r="A6702" s="157" t="s">
        <v>610</v>
      </c>
      <c r="B6702" s="159" t="s">
        <v>13849</v>
      </c>
      <c r="C6702" s="157" t="s">
        <v>687</v>
      </c>
      <c r="D6702" s="157" t="s">
        <v>13850</v>
      </c>
      <c r="E6702" s="157" t="s">
        <v>656</v>
      </c>
    </row>
    <row r="6703" spans="1:5" x14ac:dyDescent="0.2">
      <c r="A6703" s="157" t="s">
        <v>610</v>
      </c>
      <c r="B6703" s="159" t="s">
        <v>13851</v>
      </c>
      <c r="C6703" s="157" t="s">
        <v>739</v>
      </c>
      <c r="D6703" s="157" t="s">
        <v>13850</v>
      </c>
      <c r="E6703" s="157" t="s">
        <v>656</v>
      </c>
    </row>
    <row r="6704" spans="1:5" x14ac:dyDescent="0.2">
      <c r="A6704" s="157" t="s">
        <v>610</v>
      </c>
      <c r="B6704" s="159" t="s">
        <v>13852</v>
      </c>
      <c r="C6704" s="157" t="s">
        <v>690</v>
      </c>
      <c r="D6704" s="157" t="s">
        <v>13853</v>
      </c>
      <c r="E6704" s="157" t="s">
        <v>656</v>
      </c>
    </row>
    <row r="6705" spans="1:5" x14ac:dyDescent="0.2">
      <c r="A6705" s="157" t="s">
        <v>610</v>
      </c>
      <c r="B6705" s="159" t="s">
        <v>13854</v>
      </c>
      <c r="C6705" s="157" t="s">
        <v>693</v>
      </c>
      <c r="D6705" s="157" t="s">
        <v>13853</v>
      </c>
      <c r="E6705" s="157" t="s">
        <v>656</v>
      </c>
    </row>
    <row r="6706" spans="1:5" x14ac:dyDescent="0.2">
      <c r="A6706" s="157" t="s">
        <v>610</v>
      </c>
      <c r="B6706" s="159" t="s">
        <v>13855</v>
      </c>
      <c r="C6706" s="157" t="s">
        <v>13856</v>
      </c>
      <c r="D6706" s="157" t="s">
        <v>13857</v>
      </c>
      <c r="E6706" s="157" t="s">
        <v>656</v>
      </c>
    </row>
    <row r="6707" spans="1:5" x14ac:dyDescent="0.2">
      <c r="A6707" s="157" t="s">
        <v>610</v>
      </c>
      <c r="B6707" s="159" t="s">
        <v>13858</v>
      </c>
      <c r="C6707" s="157" t="s">
        <v>13859</v>
      </c>
      <c r="D6707" s="157" t="s">
        <v>13857</v>
      </c>
      <c r="E6707" s="157" t="s">
        <v>656</v>
      </c>
    </row>
    <row r="6708" spans="1:5" x14ac:dyDescent="0.2">
      <c r="A6708" s="157" t="s">
        <v>610</v>
      </c>
      <c r="B6708" s="159" t="s">
        <v>13860</v>
      </c>
      <c r="C6708" s="157" t="s">
        <v>414</v>
      </c>
      <c r="D6708" s="157" t="s">
        <v>13857</v>
      </c>
      <c r="E6708" s="157" t="s">
        <v>656</v>
      </c>
    </row>
    <row r="6709" spans="1:5" x14ac:dyDescent="0.2">
      <c r="A6709" s="157" t="s">
        <v>610</v>
      </c>
      <c r="B6709" s="159" t="s">
        <v>13861</v>
      </c>
      <c r="C6709" s="157" t="s">
        <v>13862</v>
      </c>
      <c r="D6709" s="157" t="s">
        <v>13857</v>
      </c>
      <c r="E6709" s="157" t="s">
        <v>656</v>
      </c>
    </row>
    <row r="6710" spans="1:5" x14ac:dyDescent="0.2">
      <c r="A6710" s="157" t="s">
        <v>610</v>
      </c>
      <c r="B6710" s="159" t="s">
        <v>13863</v>
      </c>
      <c r="C6710" s="157" t="s">
        <v>2369</v>
      </c>
      <c r="D6710" s="157" t="s">
        <v>13857</v>
      </c>
      <c r="E6710" s="157" t="s">
        <v>656</v>
      </c>
    </row>
    <row r="6711" spans="1:5" x14ac:dyDescent="0.2">
      <c r="A6711" s="157" t="s">
        <v>610</v>
      </c>
      <c r="B6711" s="159" t="s">
        <v>13864</v>
      </c>
      <c r="C6711" s="157" t="s">
        <v>680</v>
      </c>
      <c r="D6711" s="157" t="s">
        <v>13857</v>
      </c>
      <c r="E6711" s="157" t="s">
        <v>656</v>
      </c>
    </row>
    <row r="6712" spans="1:5" x14ac:dyDescent="0.2">
      <c r="A6712" s="157" t="s">
        <v>610</v>
      </c>
      <c r="B6712" s="159" t="s">
        <v>13865</v>
      </c>
      <c r="C6712" s="157" t="s">
        <v>683</v>
      </c>
      <c r="D6712" s="157" t="s">
        <v>13857</v>
      </c>
      <c r="E6712" s="157" t="s">
        <v>656</v>
      </c>
    </row>
    <row r="6713" spans="1:5" x14ac:dyDescent="0.2">
      <c r="A6713" s="157" t="s">
        <v>610</v>
      </c>
      <c r="B6713" s="159" t="s">
        <v>13866</v>
      </c>
      <c r="C6713" s="157" t="s">
        <v>685</v>
      </c>
      <c r="D6713" s="157" t="s">
        <v>13857</v>
      </c>
      <c r="E6713" s="157" t="s">
        <v>656</v>
      </c>
    </row>
    <row r="6714" spans="1:5" x14ac:dyDescent="0.2">
      <c r="A6714" s="157" t="s">
        <v>610</v>
      </c>
      <c r="B6714" s="159" t="s">
        <v>13867</v>
      </c>
      <c r="C6714" s="157" t="s">
        <v>687</v>
      </c>
      <c r="D6714" s="157" t="s">
        <v>13868</v>
      </c>
      <c r="E6714" s="157" t="s">
        <v>656</v>
      </c>
    </row>
    <row r="6715" spans="1:5" x14ac:dyDescent="0.2">
      <c r="A6715" s="157" t="s">
        <v>610</v>
      </c>
      <c r="B6715" s="159" t="s">
        <v>13869</v>
      </c>
      <c r="C6715" s="157" t="s">
        <v>739</v>
      </c>
      <c r="D6715" s="157" t="s">
        <v>13868</v>
      </c>
      <c r="E6715" s="157" t="s">
        <v>656</v>
      </c>
    </row>
    <row r="6716" spans="1:5" x14ac:dyDescent="0.2">
      <c r="A6716" s="157" t="s">
        <v>610</v>
      </c>
      <c r="B6716" s="159" t="s">
        <v>13870</v>
      </c>
      <c r="C6716" s="157" t="s">
        <v>690</v>
      </c>
      <c r="D6716" s="157" t="s">
        <v>13871</v>
      </c>
      <c r="E6716" s="157" t="s">
        <v>656</v>
      </c>
    </row>
    <row r="6717" spans="1:5" x14ac:dyDescent="0.2">
      <c r="A6717" s="157" t="s">
        <v>610</v>
      </c>
      <c r="B6717" s="159" t="s">
        <v>13872</v>
      </c>
      <c r="C6717" s="157" t="s">
        <v>693</v>
      </c>
      <c r="D6717" s="157" t="s">
        <v>13871</v>
      </c>
      <c r="E6717" s="157" t="s">
        <v>656</v>
      </c>
    </row>
    <row r="6718" spans="1:5" x14ac:dyDescent="0.2">
      <c r="A6718" s="157" t="s">
        <v>610</v>
      </c>
      <c r="B6718" s="159" t="s">
        <v>13873</v>
      </c>
      <c r="C6718" s="157" t="s">
        <v>13874</v>
      </c>
      <c r="D6718" s="157" t="s">
        <v>13875</v>
      </c>
      <c r="E6718" s="157" t="s">
        <v>656</v>
      </c>
    </row>
    <row r="6719" spans="1:5" x14ac:dyDescent="0.2">
      <c r="A6719" s="157" t="s">
        <v>610</v>
      </c>
      <c r="B6719" s="159" t="s">
        <v>13876</v>
      </c>
      <c r="C6719" s="157" t="s">
        <v>749</v>
      </c>
      <c r="D6719" s="157" t="s">
        <v>13875</v>
      </c>
      <c r="E6719" s="157" t="s">
        <v>656</v>
      </c>
    </row>
    <row r="6720" spans="1:5" x14ac:dyDescent="0.2">
      <c r="A6720" s="157" t="s">
        <v>610</v>
      </c>
      <c r="B6720" s="159" t="s">
        <v>13877</v>
      </c>
      <c r="C6720" s="157" t="s">
        <v>749</v>
      </c>
      <c r="D6720" s="157" t="s">
        <v>13875</v>
      </c>
      <c r="E6720" s="157" t="s">
        <v>656</v>
      </c>
    </row>
    <row r="6721" spans="1:5" x14ac:dyDescent="0.2">
      <c r="A6721" s="157" t="s">
        <v>610</v>
      </c>
      <c r="B6721" s="159" t="s">
        <v>13878</v>
      </c>
      <c r="C6721" s="157" t="s">
        <v>13879</v>
      </c>
      <c r="D6721" s="157" t="s">
        <v>13880</v>
      </c>
      <c r="E6721" s="157" t="s">
        <v>656</v>
      </c>
    </row>
    <row r="6722" spans="1:5" x14ac:dyDescent="0.2">
      <c r="A6722" s="157" t="s">
        <v>610</v>
      </c>
      <c r="B6722" s="159" t="s">
        <v>13881</v>
      </c>
      <c r="C6722" s="157" t="s">
        <v>13882</v>
      </c>
      <c r="D6722" s="157" t="s">
        <v>13880</v>
      </c>
      <c r="E6722" s="157" t="s">
        <v>656</v>
      </c>
    </row>
    <row r="6723" spans="1:5" x14ac:dyDescent="0.2">
      <c r="A6723" s="157" t="s">
        <v>610</v>
      </c>
      <c r="B6723" s="159" t="s">
        <v>13883</v>
      </c>
      <c r="C6723" s="157" t="s">
        <v>13884</v>
      </c>
      <c r="D6723" s="157" t="s">
        <v>13885</v>
      </c>
      <c r="E6723" s="157" t="s">
        <v>656</v>
      </c>
    </row>
    <row r="6724" spans="1:5" x14ac:dyDescent="0.2">
      <c r="A6724" s="157" t="s">
        <v>610</v>
      </c>
      <c r="B6724" s="159" t="s">
        <v>13886</v>
      </c>
      <c r="C6724" s="157" t="s">
        <v>13887</v>
      </c>
      <c r="D6724" s="157" t="s">
        <v>13885</v>
      </c>
      <c r="E6724" s="157" t="s">
        <v>656</v>
      </c>
    </row>
    <row r="6725" spans="1:5" x14ac:dyDescent="0.2">
      <c r="A6725" s="157" t="s">
        <v>610</v>
      </c>
      <c r="B6725" s="159" t="s">
        <v>13888</v>
      </c>
      <c r="C6725" s="157" t="s">
        <v>13889</v>
      </c>
      <c r="D6725" s="157" t="s">
        <v>13890</v>
      </c>
      <c r="E6725" s="157" t="s">
        <v>656</v>
      </c>
    </row>
    <row r="6726" spans="1:5" x14ac:dyDescent="0.2">
      <c r="A6726" s="157" t="s">
        <v>610</v>
      </c>
      <c r="B6726" s="159" t="s">
        <v>13891</v>
      </c>
      <c r="C6726" s="157" t="s">
        <v>13892</v>
      </c>
      <c r="D6726" s="157" t="s">
        <v>13890</v>
      </c>
      <c r="E6726" s="157" t="s">
        <v>656</v>
      </c>
    </row>
    <row r="6727" spans="1:5" x14ac:dyDescent="0.2">
      <c r="A6727" s="157" t="s">
        <v>610</v>
      </c>
      <c r="B6727" s="159" t="s">
        <v>13893</v>
      </c>
      <c r="C6727" s="157" t="s">
        <v>13894</v>
      </c>
      <c r="D6727" s="157" t="s">
        <v>13895</v>
      </c>
      <c r="E6727" s="157" t="s">
        <v>656</v>
      </c>
    </row>
    <row r="6728" spans="1:5" x14ac:dyDescent="0.2">
      <c r="A6728" s="157" t="s">
        <v>610</v>
      </c>
      <c r="B6728" s="159" t="s">
        <v>13896</v>
      </c>
      <c r="C6728" s="157" t="s">
        <v>13897</v>
      </c>
      <c r="D6728" s="157" t="s">
        <v>13895</v>
      </c>
      <c r="E6728" s="157" t="s">
        <v>656</v>
      </c>
    </row>
    <row r="6729" spans="1:5" x14ac:dyDescent="0.2">
      <c r="A6729" s="157" t="s">
        <v>610</v>
      </c>
      <c r="B6729" s="159" t="s">
        <v>13898</v>
      </c>
      <c r="C6729" s="157" t="s">
        <v>13899</v>
      </c>
      <c r="D6729" s="157" t="s">
        <v>13895</v>
      </c>
      <c r="E6729" s="157" t="s">
        <v>656</v>
      </c>
    </row>
    <row r="6730" spans="1:5" x14ac:dyDescent="0.2">
      <c r="A6730" s="157" t="s">
        <v>610</v>
      </c>
      <c r="B6730" s="159" t="s">
        <v>13900</v>
      </c>
      <c r="C6730" s="157" t="s">
        <v>13901</v>
      </c>
      <c r="D6730" s="157" t="s">
        <v>13895</v>
      </c>
      <c r="E6730" s="157" t="s">
        <v>656</v>
      </c>
    </row>
    <row r="6731" spans="1:5" x14ac:dyDescent="0.2">
      <c r="A6731" s="157" t="s">
        <v>610</v>
      </c>
      <c r="B6731" s="159" t="s">
        <v>13902</v>
      </c>
      <c r="C6731" s="157" t="s">
        <v>13903</v>
      </c>
      <c r="D6731" s="157" t="s">
        <v>13895</v>
      </c>
      <c r="E6731" s="157" t="s">
        <v>656</v>
      </c>
    </row>
    <row r="6732" spans="1:5" x14ac:dyDescent="0.2">
      <c r="A6732" s="157" t="s">
        <v>610</v>
      </c>
      <c r="B6732" s="159" t="s">
        <v>13904</v>
      </c>
      <c r="C6732" s="157" t="s">
        <v>13905</v>
      </c>
      <c r="D6732" s="157" t="s">
        <v>13906</v>
      </c>
      <c r="E6732" s="157" t="s">
        <v>656</v>
      </c>
    </row>
    <row r="6733" spans="1:5" x14ac:dyDescent="0.2">
      <c r="A6733" s="157" t="s">
        <v>610</v>
      </c>
      <c r="B6733" s="159" t="s">
        <v>13907</v>
      </c>
      <c r="C6733" s="157" t="s">
        <v>13908</v>
      </c>
      <c r="D6733" s="157" t="s">
        <v>13906</v>
      </c>
      <c r="E6733" s="157" t="s">
        <v>656</v>
      </c>
    </row>
    <row r="6734" spans="1:5" x14ac:dyDescent="0.2">
      <c r="A6734" s="157" t="s">
        <v>610</v>
      </c>
      <c r="B6734" s="159" t="s">
        <v>13909</v>
      </c>
      <c r="C6734" s="157" t="s">
        <v>13910</v>
      </c>
      <c r="D6734" s="157" t="s">
        <v>13906</v>
      </c>
      <c r="E6734" s="157" t="s">
        <v>656</v>
      </c>
    </row>
    <row r="6735" spans="1:5" x14ac:dyDescent="0.2">
      <c r="A6735" s="157" t="s">
        <v>610</v>
      </c>
      <c r="B6735" s="159" t="s">
        <v>13911</v>
      </c>
      <c r="C6735" s="157" t="s">
        <v>13912</v>
      </c>
      <c r="D6735" s="157" t="s">
        <v>13913</v>
      </c>
      <c r="E6735" s="157" t="s">
        <v>656</v>
      </c>
    </row>
    <row r="6736" spans="1:5" x14ac:dyDescent="0.2">
      <c r="A6736" s="157" t="s">
        <v>610</v>
      </c>
      <c r="B6736" s="159" t="s">
        <v>13914</v>
      </c>
      <c r="C6736" s="157" t="s">
        <v>13915</v>
      </c>
      <c r="D6736" s="157" t="s">
        <v>13913</v>
      </c>
      <c r="E6736" s="157" t="s">
        <v>656</v>
      </c>
    </row>
    <row r="6737" spans="1:5" x14ac:dyDescent="0.2">
      <c r="A6737" s="157" t="s">
        <v>610</v>
      </c>
      <c r="B6737" s="159" t="s">
        <v>13916</v>
      </c>
      <c r="C6737" s="157" t="s">
        <v>13917</v>
      </c>
      <c r="D6737" s="157" t="s">
        <v>13918</v>
      </c>
      <c r="E6737" s="157" t="s">
        <v>656</v>
      </c>
    </row>
    <row r="6738" spans="1:5" x14ac:dyDescent="0.2">
      <c r="A6738" s="157" t="s">
        <v>610</v>
      </c>
      <c r="B6738" s="159" t="s">
        <v>13919</v>
      </c>
      <c r="C6738" s="157" t="s">
        <v>13920</v>
      </c>
      <c r="D6738" s="157" t="s">
        <v>13918</v>
      </c>
      <c r="E6738" s="157" t="s">
        <v>656</v>
      </c>
    </row>
    <row r="6739" spans="1:5" x14ac:dyDescent="0.2">
      <c r="A6739" s="157" t="s">
        <v>610</v>
      </c>
      <c r="B6739" s="159" t="s">
        <v>13921</v>
      </c>
      <c r="C6739" s="157" t="s">
        <v>680</v>
      </c>
      <c r="D6739" s="157" t="s">
        <v>13922</v>
      </c>
      <c r="E6739" s="157" t="s">
        <v>656</v>
      </c>
    </row>
    <row r="6740" spans="1:5" x14ac:dyDescent="0.2">
      <c r="A6740" s="157" t="s">
        <v>610</v>
      </c>
      <c r="B6740" s="159" t="s">
        <v>13923</v>
      </c>
      <c r="C6740" s="157" t="s">
        <v>683</v>
      </c>
      <c r="D6740" s="157" t="s">
        <v>13922</v>
      </c>
      <c r="E6740" s="157" t="s">
        <v>656</v>
      </c>
    </row>
    <row r="6741" spans="1:5" x14ac:dyDescent="0.2">
      <c r="A6741" s="157" t="s">
        <v>610</v>
      </c>
      <c r="B6741" s="159" t="s">
        <v>13924</v>
      </c>
      <c r="C6741" s="157" t="s">
        <v>685</v>
      </c>
      <c r="D6741" s="157" t="s">
        <v>13922</v>
      </c>
      <c r="E6741" s="157" t="s">
        <v>656</v>
      </c>
    </row>
    <row r="6742" spans="1:5" x14ac:dyDescent="0.2">
      <c r="A6742" s="157" t="s">
        <v>610</v>
      </c>
      <c r="B6742" s="159" t="s">
        <v>13925</v>
      </c>
      <c r="C6742" s="157" t="s">
        <v>687</v>
      </c>
      <c r="D6742" s="157" t="s">
        <v>13926</v>
      </c>
      <c r="E6742" s="157" t="s">
        <v>656</v>
      </c>
    </row>
    <row r="6743" spans="1:5" x14ac:dyDescent="0.2">
      <c r="A6743" s="157" t="s">
        <v>610</v>
      </c>
      <c r="B6743" s="159" t="s">
        <v>13927</v>
      </c>
      <c r="C6743" s="157" t="s">
        <v>739</v>
      </c>
      <c r="D6743" s="157" t="s">
        <v>13926</v>
      </c>
      <c r="E6743" s="157" t="s">
        <v>656</v>
      </c>
    </row>
    <row r="6744" spans="1:5" x14ac:dyDescent="0.2">
      <c r="A6744" s="157" t="s">
        <v>610</v>
      </c>
      <c r="B6744" s="159" t="s">
        <v>13928</v>
      </c>
      <c r="C6744" s="157" t="s">
        <v>690</v>
      </c>
      <c r="D6744" s="157" t="s">
        <v>13929</v>
      </c>
      <c r="E6744" s="157" t="s">
        <v>656</v>
      </c>
    </row>
    <row r="6745" spans="1:5" x14ac:dyDescent="0.2">
      <c r="A6745" s="157" t="s">
        <v>610</v>
      </c>
      <c r="B6745" s="159" t="s">
        <v>13930</v>
      </c>
      <c r="C6745" s="157" t="s">
        <v>693</v>
      </c>
      <c r="D6745" s="157" t="s">
        <v>13929</v>
      </c>
      <c r="E6745" s="157" t="s">
        <v>656</v>
      </c>
    </row>
    <row r="6746" spans="1:5" x14ac:dyDescent="0.2">
      <c r="A6746" s="157" t="s">
        <v>610</v>
      </c>
      <c r="B6746" s="159" t="s">
        <v>13931</v>
      </c>
      <c r="C6746" s="157" t="s">
        <v>13932</v>
      </c>
      <c r="D6746" s="157" t="s">
        <v>13933</v>
      </c>
      <c r="E6746" s="157" t="s">
        <v>656</v>
      </c>
    </row>
    <row r="6747" spans="1:5" x14ac:dyDescent="0.2">
      <c r="A6747" s="157" t="s">
        <v>610</v>
      </c>
      <c r="B6747" s="159" t="s">
        <v>13934</v>
      </c>
      <c r="C6747" s="157" t="s">
        <v>13935</v>
      </c>
      <c r="D6747" s="157" t="s">
        <v>13933</v>
      </c>
      <c r="E6747" s="157" t="s">
        <v>666</v>
      </c>
    </row>
    <row r="6748" spans="1:5" x14ac:dyDescent="0.2">
      <c r="A6748" s="157" t="s">
        <v>610</v>
      </c>
      <c r="B6748" s="159" t="s">
        <v>13936</v>
      </c>
      <c r="C6748" s="157" t="s">
        <v>13937</v>
      </c>
      <c r="D6748" s="157" t="s">
        <v>13933</v>
      </c>
      <c r="E6748" s="157" t="s">
        <v>656</v>
      </c>
    </row>
    <row r="6749" spans="1:5" x14ac:dyDescent="0.2">
      <c r="A6749" s="157" t="s">
        <v>610</v>
      </c>
      <c r="B6749" s="159" t="s">
        <v>13938</v>
      </c>
      <c r="C6749" s="157" t="s">
        <v>13939</v>
      </c>
      <c r="D6749" s="157" t="s">
        <v>13940</v>
      </c>
      <c r="E6749" s="157" t="s">
        <v>656</v>
      </c>
    </row>
    <row r="6750" spans="1:5" x14ac:dyDescent="0.2">
      <c r="A6750" s="157" t="s">
        <v>610</v>
      </c>
      <c r="B6750" s="159" t="s">
        <v>13941</v>
      </c>
      <c r="C6750" s="157" t="s">
        <v>13942</v>
      </c>
      <c r="D6750" s="157" t="s">
        <v>13940</v>
      </c>
      <c r="E6750" s="157" t="s">
        <v>656</v>
      </c>
    </row>
    <row r="6751" spans="1:5" x14ac:dyDescent="0.2">
      <c r="A6751" s="157" t="s">
        <v>610</v>
      </c>
      <c r="B6751" s="159" t="s">
        <v>13943</v>
      </c>
      <c r="C6751" s="157" t="s">
        <v>13944</v>
      </c>
      <c r="D6751" s="157" t="s">
        <v>13940</v>
      </c>
      <c r="E6751" s="157" t="s">
        <v>656</v>
      </c>
    </row>
    <row r="6752" spans="1:5" x14ac:dyDescent="0.2">
      <c r="A6752" s="157" t="s">
        <v>610</v>
      </c>
      <c r="B6752" s="159" t="s">
        <v>13945</v>
      </c>
      <c r="C6752" s="157" t="s">
        <v>13946</v>
      </c>
      <c r="D6752" s="157" t="s">
        <v>13940</v>
      </c>
      <c r="E6752" s="157" t="s">
        <v>656</v>
      </c>
    </row>
    <row r="6753" spans="1:5" x14ac:dyDescent="0.2">
      <c r="A6753" s="157" t="s">
        <v>610</v>
      </c>
      <c r="B6753" s="159" t="s">
        <v>13947</v>
      </c>
      <c r="C6753" s="157" t="s">
        <v>13948</v>
      </c>
      <c r="D6753" s="157" t="s">
        <v>13940</v>
      </c>
      <c r="E6753" s="157" t="s">
        <v>656</v>
      </c>
    </row>
    <row r="6754" spans="1:5" x14ac:dyDescent="0.2">
      <c r="A6754" s="157" t="s">
        <v>610</v>
      </c>
      <c r="B6754" s="159" t="s">
        <v>13949</v>
      </c>
      <c r="C6754" s="157" t="s">
        <v>13950</v>
      </c>
      <c r="D6754" s="157" t="s">
        <v>13940</v>
      </c>
      <c r="E6754" s="157" t="s">
        <v>656</v>
      </c>
    </row>
    <row r="6755" spans="1:5" x14ac:dyDescent="0.2">
      <c r="A6755" s="157" t="s">
        <v>610</v>
      </c>
      <c r="B6755" s="159" t="s">
        <v>13951</v>
      </c>
      <c r="C6755" s="157" t="s">
        <v>13952</v>
      </c>
      <c r="D6755" s="157" t="s">
        <v>13940</v>
      </c>
      <c r="E6755" s="157" t="s">
        <v>656</v>
      </c>
    </row>
    <row r="6756" spans="1:5" x14ac:dyDescent="0.2">
      <c r="A6756" s="157" t="s">
        <v>610</v>
      </c>
      <c r="B6756" s="159" t="s">
        <v>13953</v>
      </c>
      <c r="C6756" s="157" t="s">
        <v>13954</v>
      </c>
      <c r="D6756" s="157" t="s">
        <v>13940</v>
      </c>
      <c r="E6756" s="157" t="s">
        <v>656</v>
      </c>
    </row>
    <row r="6757" spans="1:5" x14ac:dyDescent="0.2">
      <c r="A6757" s="157" t="s">
        <v>610</v>
      </c>
      <c r="B6757" s="159" t="s">
        <v>13955</v>
      </c>
      <c r="C6757" s="157" t="s">
        <v>13956</v>
      </c>
      <c r="D6757" s="157" t="s">
        <v>13940</v>
      </c>
      <c r="E6757" s="157" t="s">
        <v>656</v>
      </c>
    </row>
    <row r="6758" spans="1:5" x14ac:dyDescent="0.2">
      <c r="A6758" s="157" t="s">
        <v>610</v>
      </c>
      <c r="B6758" s="159" t="s">
        <v>13957</v>
      </c>
      <c r="C6758" s="157" t="s">
        <v>3550</v>
      </c>
      <c r="D6758" s="157" t="s">
        <v>13940</v>
      </c>
      <c r="E6758" s="157" t="s">
        <v>656</v>
      </c>
    </row>
    <row r="6759" spans="1:5" x14ac:dyDescent="0.2">
      <c r="A6759" s="157" t="s">
        <v>610</v>
      </c>
      <c r="B6759" s="159" t="s">
        <v>13958</v>
      </c>
      <c r="C6759" s="157" t="s">
        <v>13959</v>
      </c>
      <c r="D6759" s="157" t="s">
        <v>13940</v>
      </c>
      <c r="E6759" s="157" t="s">
        <v>656</v>
      </c>
    </row>
    <row r="6760" spans="1:5" x14ac:dyDescent="0.2">
      <c r="A6760" s="157" t="s">
        <v>610</v>
      </c>
      <c r="B6760" s="159" t="s">
        <v>13960</v>
      </c>
      <c r="C6760" s="157" t="s">
        <v>13961</v>
      </c>
      <c r="D6760" s="157" t="s">
        <v>13940</v>
      </c>
      <c r="E6760" s="157" t="s">
        <v>656</v>
      </c>
    </row>
    <row r="6761" spans="1:5" x14ac:dyDescent="0.2">
      <c r="A6761" s="157" t="s">
        <v>610</v>
      </c>
      <c r="B6761" s="159" t="s">
        <v>13962</v>
      </c>
      <c r="C6761" s="157" t="s">
        <v>13963</v>
      </c>
      <c r="D6761" s="157" t="s">
        <v>13940</v>
      </c>
      <c r="E6761" s="157" t="s">
        <v>656</v>
      </c>
    </row>
    <row r="6762" spans="1:5" x14ac:dyDescent="0.2">
      <c r="A6762" s="157" t="s">
        <v>610</v>
      </c>
      <c r="B6762" s="159" t="s">
        <v>13964</v>
      </c>
      <c r="C6762" s="157" t="s">
        <v>13965</v>
      </c>
      <c r="D6762" s="157" t="s">
        <v>13940</v>
      </c>
      <c r="E6762" s="157" t="s">
        <v>656</v>
      </c>
    </row>
    <row r="6763" spans="1:5" x14ac:dyDescent="0.2">
      <c r="A6763" s="157" t="s">
        <v>610</v>
      </c>
      <c r="B6763" s="159" t="s">
        <v>13966</v>
      </c>
      <c r="C6763" s="157" t="s">
        <v>13967</v>
      </c>
      <c r="D6763" s="157" t="s">
        <v>13940</v>
      </c>
      <c r="E6763" s="157" t="s">
        <v>656</v>
      </c>
    </row>
    <row r="6764" spans="1:5" x14ac:dyDescent="0.2">
      <c r="A6764" s="157" t="s">
        <v>610</v>
      </c>
      <c r="B6764" s="159" t="s">
        <v>13968</v>
      </c>
      <c r="C6764" s="157" t="s">
        <v>13969</v>
      </c>
      <c r="D6764" s="157" t="s">
        <v>13940</v>
      </c>
      <c r="E6764" s="157" t="s">
        <v>656</v>
      </c>
    </row>
    <row r="6765" spans="1:5" x14ac:dyDescent="0.2">
      <c r="A6765" s="157" t="s">
        <v>610</v>
      </c>
      <c r="B6765" s="159" t="s">
        <v>13970</v>
      </c>
      <c r="C6765" s="157" t="s">
        <v>13971</v>
      </c>
      <c r="D6765" s="157" t="s">
        <v>13940</v>
      </c>
      <c r="E6765" s="157" t="s">
        <v>656</v>
      </c>
    </row>
    <row r="6766" spans="1:5" x14ac:dyDescent="0.2">
      <c r="A6766" s="157" t="s">
        <v>610</v>
      </c>
      <c r="B6766" s="159" t="s">
        <v>13972</v>
      </c>
      <c r="C6766" s="157" t="s">
        <v>13973</v>
      </c>
      <c r="D6766" s="157" t="s">
        <v>13940</v>
      </c>
      <c r="E6766" s="157" t="s">
        <v>656</v>
      </c>
    </row>
    <row r="6767" spans="1:5" x14ac:dyDescent="0.2">
      <c r="A6767" s="157" t="s">
        <v>610</v>
      </c>
      <c r="B6767" s="159" t="s">
        <v>13974</v>
      </c>
      <c r="C6767" s="157" t="s">
        <v>13975</v>
      </c>
      <c r="D6767" s="157" t="s">
        <v>13940</v>
      </c>
      <c r="E6767" s="157" t="s">
        <v>656</v>
      </c>
    </row>
    <row r="6768" spans="1:5" x14ac:dyDescent="0.2">
      <c r="A6768" s="157" t="s">
        <v>610</v>
      </c>
      <c r="B6768" s="159" t="s">
        <v>13976</v>
      </c>
      <c r="C6768" s="157" t="s">
        <v>13977</v>
      </c>
      <c r="D6768" s="157" t="s">
        <v>13940</v>
      </c>
      <c r="E6768" s="157" t="s">
        <v>656</v>
      </c>
    </row>
    <row r="6769" spans="1:5" x14ac:dyDescent="0.2">
      <c r="A6769" s="157" t="s">
        <v>610</v>
      </c>
      <c r="B6769" s="159" t="s">
        <v>13978</v>
      </c>
      <c r="C6769" s="157" t="s">
        <v>13979</v>
      </c>
      <c r="D6769" s="157" t="s">
        <v>13940</v>
      </c>
      <c r="E6769" s="157" t="s">
        <v>656</v>
      </c>
    </row>
    <row r="6770" spans="1:5" x14ac:dyDescent="0.2">
      <c r="A6770" s="157" t="s">
        <v>610</v>
      </c>
      <c r="B6770" s="159" t="s">
        <v>13980</v>
      </c>
      <c r="C6770" s="157" t="s">
        <v>13981</v>
      </c>
      <c r="D6770" s="157" t="s">
        <v>13940</v>
      </c>
      <c r="E6770" s="157" t="s">
        <v>656</v>
      </c>
    </row>
    <row r="6771" spans="1:5" x14ac:dyDescent="0.2">
      <c r="A6771" s="157" t="s">
        <v>610</v>
      </c>
      <c r="B6771" s="159" t="s">
        <v>13982</v>
      </c>
      <c r="C6771" s="157" t="s">
        <v>13983</v>
      </c>
      <c r="D6771" s="157" t="s">
        <v>13940</v>
      </c>
      <c r="E6771" s="157" t="s">
        <v>656</v>
      </c>
    </row>
    <row r="6772" spans="1:5" x14ac:dyDescent="0.2">
      <c r="A6772" s="157" t="s">
        <v>610</v>
      </c>
      <c r="B6772" s="159" t="s">
        <v>13984</v>
      </c>
      <c r="C6772" s="157" t="s">
        <v>13985</v>
      </c>
      <c r="D6772" s="157" t="s">
        <v>13940</v>
      </c>
      <c r="E6772" s="157" t="s">
        <v>656</v>
      </c>
    </row>
    <row r="6773" spans="1:5" x14ac:dyDescent="0.2">
      <c r="A6773" s="157" t="s">
        <v>610</v>
      </c>
      <c r="B6773" s="159" t="s">
        <v>13986</v>
      </c>
      <c r="C6773" s="157" t="s">
        <v>13987</v>
      </c>
      <c r="D6773" s="157" t="s">
        <v>13940</v>
      </c>
      <c r="E6773" s="157" t="s">
        <v>656</v>
      </c>
    </row>
    <row r="6774" spans="1:5" x14ac:dyDescent="0.2">
      <c r="A6774" s="157" t="s">
        <v>610</v>
      </c>
      <c r="B6774" s="159" t="s">
        <v>13988</v>
      </c>
      <c r="C6774" s="157" t="s">
        <v>13989</v>
      </c>
      <c r="D6774" s="157" t="s">
        <v>13940</v>
      </c>
      <c r="E6774" s="157" t="s">
        <v>656</v>
      </c>
    </row>
    <row r="6775" spans="1:5" x14ac:dyDescent="0.2">
      <c r="A6775" s="157" t="s">
        <v>610</v>
      </c>
      <c r="B6775" s="159" t="s">
        <v>13990</v>
      </c>
      <c r="C6775" s="157" t="s">
        <v>13991</v>
      </c>
      <c r="D6775" s="157" t="s">
        <v>13940</v>
      </c>
      <c r="E6775" s="157" t="s">
        <v>656</v>
      </c>
    </row>
    <row r="6776" spans="1:5" x14ac:dyDescent="0.2">
      <c r="A6776" s="157" t="s">
        <v>610</v>
      </c>
      <c r="B6776" s="159" t="s">
        <v>13992</v>
      </c>
      <c r="C6776" s="157" t="s">
        <v>13993</v>
      </c>
      <c r="D6776" s="157" t="s">
        <v>13940</v>
      </c>
      <c r="E6776" s="157" t="s">
        <v>666</v>
      </c>
    </row>
    <row r="6777" spans="1:5" x14ac:dyDescent="0.2">
      <c r="A6777" s="157" t="s">
        <v>610</v>
      </c>
      <c r="B6777" s="159" t="s">
        <v>13994</v>
      </c>
      <c r="C6777" s="157" t="s">
        <v>13995</v>
      </c>
      <c r="D6777" s="157" t="s">
        <v>13940</v>
      </c>
      <c r="E6777" s="157" t="s">
        <v>656</v>
      </c>
    </row>
    <row r="6778" spans="1:5" x14ac:dyDescent="0.2">
      <c r="A6778" s="157" t="s">
        <v>610</v>
      </c>
      <c r="B6778" s="159" t="s">
        <v>13996</v>
      </c>
      <c r="C6778" s="157" t="s">
        <v>13997</v>
      </c>
      <c r="D6778" s="157" t="s">
        <v>13998</v>
      </c>
      <c r="E6778" s="157" t="s">
        <v>656</v>
      </c>
    </row>
    <row r="6779" spans="1:5" x14ac:dyDescent="0.2">
      <c r="A6779" s="157" t="s">
        <v>610</v>
      </c>
      <c r="B6779" s="159" t="s">
        <v>13999</v>
      </c>
      <c r="C6779" s="157" t="s">
        <v>14000</v>
      </c>
      <c r="D6779" s="157" t="s">
        <v>13998</v>
      </c>
      <c r="E6779" s="157" t="s">
        <v>656</v>
      </c>
    </row>
    <row r="6780" spans="1:5" x14ac:dyDescent="0.2">
      <c r="A6780" s="157" t="s">
        <v>610</v>
      </c>
      <c r="B6780" s="159" t="s">
        <v>14001</v>
      </c>
      <c r="C6780" s="157" t="s">
        <v>14002</v>
      </c>
      <c r="D6780" s="157" t="s">
        <v>13998</v>
      </c>
      <c r="E6780" s="157" t="s">
        <v>656</v>
      </c>
    </row>
    <row r="6781" spans="1:5" x14ac:dyDescent="0.2">
      <c r="A6781" s="157" t="s">
        <v>610</v>
      </c>
      <c r="B6781" s="159" t="s">
        <v>14003</v>
      </c>
      <c r="C6781" s="157" t="s">
        <v>14004</v>
      </c>
      <c r="D6781" s="157" t="s">
        <v>13998</v>
      </c>
      <c r="E6781" s="157" t="s">
        <v>656</v>
      </c>
    </row>
    <row r="6782" spans="1:5" x14ac:dyDescent="0.2">
      <c r="A6782" s="157" t="s">
        <v>610</v>
      </c>
      <c r="B6782" s="159" t="s">
        <v>14005</v>
      </c>
      <c r="C6782" s="157" t="s">
        <v>14006</v>
      </c>
      <c r="D6782" s="157" t="s">
        <v>13998</v>
      </c>
      <c r="E6782" s="157" t="s">
        <v>656</v>
      </c>
    </row>
    <row r="6783" spans="1:5" x14ac:dyDescent="0.2">
      <c r="A6783" s="157" t="s">
        <v>610</v>
      </c>
      <c r="B6783" s="159" t="s">
        <v>14007</v>
      </c>
      <c r="C6783" s="157" t="s">
        <v>14008</v>
      </c>
      <c r="D6783" s="157" t="s">
        <v>13998</v>
      </c>
      <c r="E6783" s="157" t="s">
        <v>656</v>
      </c>
    </row>
    <row r="6784" spans="1:5" x14ac:dyDescent="0.2">
      <c r="A6784" s="157" t="s">
        <v>610</v>
      </c>
      <c r="B6784" s="159" t="s">
        <v>14009</v>
      </c>
      <c r="C6784" s="157" t="s">
        <v>14010</v>
      </c>
      <c r="D6784" s="157" t="s">
        <v>13998</v>
      </c>
      <c r="E6784" s="157" t="s">
        <v>656</v>
      </c>
    </row>
    <row r="6785" spans="1:5" x14ac:dyDescent="0.2">
      <c r="A6785" s="157" t="s">
        <v>610</v>
      </c>
      <c r="B6785" s="159" t="s">
        <v>14011</v>
      </c>
      <c r="C6785" s="157" t="s">
        <v>14012</v>
      </c>
      <c r="D6785" s="157" t="s">
        <v>13998</v>
      </c>
      <c r="E6785" s="157" t="s">
        <v>656</v>
      </c>
    </row>
    <row r="6786" spans="1:5" x14ac:dyDescent="0.2">
      <c r="A6786" s="157" t="s">
        <v>610</v>
      </c>
      <c r="B6786" s="159" t="s">
        <v>14013</v>
      </c>
      <c r="C6786" s="157" t="s">
        <v>14014</v>
      </c>
      <c r="D6786" s="157" t="s">
        <v>13998</v>
      </c>
      <c r="E6786" s="157" t="s">
        <v>656</v>
      </c>
    </row>
    <row r="6787" spans="1:5" x14ac:dyDescent="0.2">
      <c r="A6787" s="157" t="s">
        <v>610</v>
      </c>
      <c r="B6787" s="159" t="s">
        <v>14015</v>
      </c>
      <c r="C6787" s="157" t="s">
        <v>14016</v>
      </c>
      <c r="D6787" s="157" t="s">
        <v>13998</v>
      </c>
      <c r="E6787" s="157" t="s">
        <v>656</v>
      </c>
    </row>
    <row r="6788" spans="1:5" x14ac:dyDescent="0.2">
      <c r="A6788" s="157" t="s">
        <v>610</v>
      </c>
      <c r="B6788" s="159" t="s">
        <v>14017</v>
      </c>
      <c r="C6788" s="157" t="s">
        <v>14018</v>
      </c>
      <c r="D6788" s="157" t="s">
        <v>13998</v>
      </c>
      <c r="E6788" s="157" t="s">
        <v>656</v>
      </c>
    </row>
    <row r="6789" spans="1:5" x14ac:dyDescent="0.2">
      <c r="A6789" s="157" t="s">
        <v>610</v>
      </c>
      <c r="B6789" s="159" t="s">
        <v>14019</v>
      </c>
      <c r="C6789" s="157" t="s">
        <v>14020</v>
      </c>
      <c r="D6789" s="157" t="s">
        <v>13998</v>
      </c>
      <c r="E6789" s="157" t="s">
        <v>656</v>
      </c>
    </row>
    <row r="6790" spans="1:5" x14ac:dyDescent="0.2">
      <c r="A6790" s="157" t="s">
        <v>610</v>
      </c>
      <c r="B6790" s="159" t="s">
        <v>14021</v>
      </c>
      <c r="C6790" s="157" t="s">
        <v>14022</v>
      </c>
      <c r="D6790" s="157" t="s">
        <v>13998</v>
      </c>
      <c r="E6790" s="157" t="s">
        <v>656</v>
      </c>
    </row>
    <row r="6791" spans="1:5" x14ac:dyDescent="0.2">
      <c r="A6791" s="157" t="s">
        <v>610</v>
      </c>
      <c r="B6791" s="159" t="s">
        <v>14023</v>
      </c>
      <c r="C6791" s="157" t="s">
        <v>14024</v>
      </c>
      <c r="D6791" s="157" t="s">
        <v>14025</v>
      </c>
      <c r="E6791" s="157" t="s">
        <v>613</v>
      </c>
    </row>
    <row r="6792" spans="1:5" x14ac:dyDescent="0.2">
      <c r="A6792" s="157" t="s">
        <v>610</v>
      </c>
      <c r="B6792" s="159" t="s">
        <v>14026</v>
      </c>
      <c r="C6792" s="157" t="s">
        <v>14027</v>
      </c>
      <c r="D6792" s="157" t="s">
        <v>14025</v>
      </c>
      <c r="E6792" s="157" t="s">
        <v>656</v>
      </c>
    </row>
    <row r="6793" spans="1:5" x14ac:dyDescent="0.2">
      <c r="A6793" s="157" t="s">
        <v>610</v>
      </c>
      <c r="B6793" s="159" t="s">
        <v>14028</v>
      </c>
      <c r="C6793" s="157" t="s">
        <v>8977</v>
      </c>
      <c r="D6793" s="157" t="s">
        <v>14025</v>
      </c>
      <c r="E6793" s="157" t="s">
        <v>14029</v>
      </c>
    </row>
    <row r="6794" spans="1:5" x14ac:dyDescent="0.2">
      <c r="A6794" s="157" t="s">
        <v>610</v>
      </c>
      <c r="B6794" s="159" t="s">
        <v>14030</v>
      </c>
      <c r="C6794" s="157" t="s">
        <v>14031</v>
      </c>
      <c r="D6794" s="157" t="s">
        <v>14025</v>
      </c>
      <c r="E6794" s="157" t="s">
        <v>656</v>
      </c>
    </row>
    <row r="6795" spans="1:5" x14ac:dyDescent="0.2">
      <c r="A6795" s="157" t="s">
        <v>610</v>
      </c>
      <c r="B6795" s="159" t="s">
        <v>14032</v>
      </c>
      <c r="C6795" s="157" t="s">
        <v>14033</v>
      </c>
      <c r="D6795" s="157" t="s">
        <v>14025</v>
      </c>
      <c r="E6795" s="157" t="s">
        <v>613</v>
      </c>
    </row>
    <row r="6796" spans="1:5" x14ac:dyDescent="0.2">
      <c r="A6796" s="157" t="s">
        <v>610</v>
      </c>
      <c r="B6796" s="159" t="s">
        <v>14034</v>
      </c>
      <c r="C6796" s="157" t="s">
        <v>10066</v>
      </c>
      <c r="D6796" s="157" t="s">
        <v>14025</v>
      </c>
      <c r="E6796" s="157" t="s">
        <v>613</v>
      </c>
    </row>
    <row r="6797" spans="1:5" x14ac:dyDescent="0.2">
      <c r="A6797" s="157" t="s">
        <v>610</v>
      </c>
      <c r="B6797" s="159" t="s">
        <v>14035</v>
      </c>
      <c r="C6797" s="157" t="s">
        <v>14036</v>
      </c>
      <c r="D6797" s="157" t="s">
        <v>14025</v>
      </c>
      <c r="E6797" s="157" t="s">
        <v>656</v>
      </c>
    </row>
    <row r="6798" spans="1:5" x14ac:dyDescent="0.2">
      <c r="A6798" s="157" t="s">
        <v>610</v>
      </c>
      <c r="B6798" s="159" t="s">
        <v>14037</v>
      </c>
      <c r="C6798" s="157" t="s">
        <v>14038</v>
      </c>
      <c r="D6798" s="157" t="s">
        <v>14025</v>
      </c>
      <c r="E6798" s="157" t="s">
        <v>613</v>
      </c>
    </row>
    <row r="6799" spans="1:5" x14ac:dyDescent="0.2">
      <c r="A6799" s="157" t="s">
        <v>610</v>
      </c>
      <c r="B6799" s="159" t="s">
        <v>14039</v>
      </c>
      <c r="C6799" s="157" t="s">
        <v>14040</v>
      </c>
      <c r="D6799" s="157" t="s">
        <v>14025</v>
      </c>
      <c r="E6799" s="157" t="s">
        <v>613</v>
      </c>
    </row>
    <row r="6800" spans="1:5" x14ac:dyDescent="0.2">
      <c r="A6800" s="157" t="s">
        <v>610</v>
      </c>
      <c r="B6800" s="159" t="s">
        <v>14041</v>
      </c>
      <c r="C6800" s="157" t="s">
        <v>14042</v>
      </c>
      <c r="D6800" s="157" t="s">
        <v>14025</v>
      </c>
      <c r="E6800" s="157" t="s">
        <v>656</v>
      </c>
    </row>
    <row r="6801" spans="1:5" x14ac:dyDescent="0.2">
      <c r="A6801" s="157" t="s">
        <v>610</v>
      </c>
      <c r="B6801" s="159" t="s">
        <v>14043</v>
      </c>
      <c r="C6801" s="157" t="s">
        <v>14044</v>
      </c>
      <c r="D6801" s="157" t="s">
        <v>14025</v>
      </c>
      <c r="E6801" s="157" t="s">
        <v>666</v>
      </c>
    </row>
    <row r="6802" spans="1:5" x14ac:dyDescent="0.2">
      <c r="A6802" s="157" t="s">
        <v>610</v>
      </c>
      <c r="B6802" s="159" t="s">
        <v>14045</v>
      </c>
      <c r="C6802" s="157" t="s">
        <v>14046</v>
      </c>
      <c r="D6802" s="157" t="s">
        <v>14025</v>
      </c>
      <c r="E6802" s="157" t="s">
        <v>613</v>
      </c>
    </row>
    <row r="6803" spans="1:5" x14ac:dyDescent="0.2">
      <c r="A6803" s="157" t="s">
        <v>610</v>
      </c>
      <c r="B6803" s="159" t="s">
        <v>14047</v>
      </c>
      <c r="C6803" s="157" t="s">
        <v>14048</v>
      </c>
      <c r="D6803" s="157" t="s">
        <v>14025</v>
      </c>
      <c r="E6803" s="157" t="s">
        <v>656</v>
      </c>
    </row>
    <row r="6804" spans="1:5" x14ac:dyDescent="0.2">
      <c r="A6804" s="157" t="s">
        <v>610</v>
      </c>
      <c r="B6804" s="159" t="s">
        <v>14049</v>
      </c>
      <c r="C6804" s="157" t="s">
        <v>14050</v>
      </c>
      <c r="D6804" s="157" t="s">
        <v>14025</v>
      </c>
      <c r="E6804" s="157" t="s">
        <v>656</v>
      </c>
    </row>
    <row r="6805" spans="1:5" x14ac:dyDescent="0.2">
      <c r="A6805" s="157" t="s">
        <v>610</v>
      </c>
      <c r="B6805" s="159" t="s">
        <v>14051</v>
      </c>
      <c r="C6805" s="157" t="s">
        <v>14052</v>
      </c>
      <c r="D6805" s="157" t="s">
        <v>14025</v>
      </c>
      <c r="E6805" s="157" t="s">
        <v>656</v>
      </c>
    </row>
    <row r="6806" spans="1:5" x14ac:dyDescent="0.2">
      <c r="A6806" s="157" t="s">
        <v>610</v>
      </c>
      <c r="B6806" s="159" t="s">
        <v>14053</v>
      </c>
      <c r="C6806" s="157" t="s">
        <v>14054</v>
      </c>
      <c r="D6806" s="157" t="s">
        <v>14025</v>
      </c>
      <c r="E6806" s="157" t="s">
        <v>656</v>
      </c>
    </row>
    <row r="6807" spans="1:5" x14ac:dyDescent="0.2">
      <c r="A6807" s="157" t="s">
        <v>610</v>
      </c>
      <c r="B6807" s="159" t="s">
        <v>14055</v>
      </c>
      <c r="C6807" s="157" t="s">
        <v>14056</v>
      </c>
      <c r="D6807" s="157" t="s">
        <v>14025</v>
      </c>
      <c r="E6807" s="157" t="s">
        <v>656</v>
      </c>
    </row>
    <row r="6808" spans="1:5" x14ac:dyDescent="0.2">
      <c r="A6808" s="157" t="s">
        <v>610</v>
      </c>
      <c r="B6808" s="159" t="s">
        <v>14057</v>
      </c>
      <c r="C6808" s="157" t="s">
        <v>14058</v>
      </c>
      <c r="D6808" s="157" t="s">
        <v>14025</v>
      </c>
      <c r="E6808" s="157" t="s">
        <v>656</v>
      </c>
    </row>
    <row r="6809" spans="1:5" x14ac:dyDescent="0.2">
      <c r="A6809" s="157" t="s">
        <v>610</v>
      </c>
      <c r="B6809" s="159" t="s">
        <v>14059</v>
      </c>
      <c r="C6809" s="157" t="s">
        <v>14060</v>
      </c>
      <c r="D6809" s="157" t="s">
        <v>14025</v>
      </c>
      <c r="E6809" s="157" t="s">
        <v>656</v>
      </c>
    </row>
    <row r="6810" spans="1:5" x14ac:dyDescent="0.2">
      <c r="A6810" s="157" t="s">
        <v>610</v>
      </c>
      <c r="B6810" s="159" t="s">
        <v>14061</v>
      </c>
      <c r="C6810" s="157" t="s">
        <v>14062</v>
      </c>
      <c r="D6810" s="157" t="s">
        <v>14025</v>
      </c>
      <c r="E6810" s="157" t="s">
        <v>656</v>
      </c>
    </row>
    <row r="6811" spans="1:5" x14ac:dyDescent="0.2">
      <c r="A6811" s="157" t="s">
        <v>610</v>
      </c>
      <c r="B6811" s="159" t="s">
        <v>14063</v>
      </c>
      <c r="C6811" s="157" t="s">
        <v>14064</v>
      </c>
      <c r="D6811" s="157" t="s">
        <v>14025</v>
      </c>
      <c r="E6811" s="157" t="s">
        <v>656</v>
      </c>
    </row>
    <row r="6812" spans="1:5" x14ac:dyDescent="0.2">
      <c r="A6812" s="157" t="s">
        <v>610</v>
      </c>
      <c r="B6812" s="159" t="s">
        <v>14065</v>
      </c>
      <c r="C6812" s="157" t="s">
        <v>14066</v>
      </c>
      <c r="D6812" s="157" t="s">
        <v>14025</v>
      </c>
      <c r="E6812" s="157" t="s">
        <v>656</v>
      </c>
    </row>
    <row r="6813" spans="1:5" x14ac:dyDescent="0.2">
      <c r="A6813" s="157" t="s">
        <v>610</v>
      </c>
      <c r="B6813" s="159" t="s">
        <v>14067</v>
      </c>
      <c r="C6813" s="157" t="s">
        <v>14068</v>
      </c>
      <c r="D6813" s="157" t="s">
        <v>14025</v>
      </c>
      <c r="E6813" s="157" t="s">
        <v>656</v>
      </c>
    </row>
    <row r="6814" spans="1:5" x14ac:dyDescent="0.2">
      <c r="A6814" s="157" t="s">
        <v>610</v>
      </c>
      <c r="B6814" s="159" t="s">
        <v>14069</v>
      </c>
      <c r="C6814" s="157" t="s">
        <v>685</v>
      </c>
      <c r="D6814" s="157" t="s">
        <v>14025</v>
      </c>
      <c r="E6814" s="157" t="s">
        <v>656</v>
      </c>
    </row>
    <row r="6815" spans="1:5" x14ac:dyDescent="0.2">
      <c r="A6815" s="157" t="s">
        <v>610</v>
      </c>
      <c r="B6815" s="159" t="s">
        <v>14070</v>
      </c>
      <c r="C6815" s="157" t="s">
        <v>14071</v>
      </c>
      <c r="D6815" s="157" t="s">
        <v>14072</v>
      </c>
      <c r="E6815" s="157" t="s">
        <v>656</v>
      </c>
    </row>
    <row r="6816" spans="1:5" x14ac:dyDescent="0.2">
      <c r="A6816" s="157" t="s">
        <v>610</v>
      </c>
      <c r="B6816" s="159" t="s">
        <v>14073</v>
      </c>
      <c r="C6816" s="157" t="s">
        <v>14074</v>
      </c>
      <c r="D6816" s="157" t="s">
        <v>14072</v>
      </c>
      <c r="E6816" s="157" t="s">
        <v>656</v>
      </c>
    </row>
    <row r="6817" spans="1:5" x14ac:dyDescent="0.2">
      <c r="A6817" s="157" t="s">
        <v>610</v>
      </c>
      <c r="B6817" s="159" t="s">
        <v>14075</v>
      </c>
      <c r="C6817" s="157" t="s">
        <v>14076</v>
      </c>
      <c r="D6817" s="157" t="s">
        <v>14072</v>
      </c>
      <c r="E6817" s="157" t="s">
        <v>656</v>
      </c>
    </row>
    <row r="6818" spans="1:5" x14ac:dyDescent="0.2">
      <c r="A6818" s="157" t="s">
        <v>610</v>
      </c>
      <c r="B6818" s="159" t="s">
        <v>14077</v>
      </c>
      <c r="C6818" s="157" t="s">
        <v>14078</v>
      </c>
      <c r="D6818" s="157" t="s">
        <v>14072</v>
      </c>
      <c r="E6818" s="157" t="s">
        <v>656</v>
      </c>
    </row>
    <row r="6819" spans="1:5" x14ac:dyDescent="0.2">
      <c r="A6819" s="157" t="s">
        <v>610</v>
      </c>
      <c r="B6819" s="159" t="s">
        <v>14079</v>
      </c>
      <c r="C6819" s="157" t="s">
        <v>14080</v>
      </c>
      <c r="D6819" s="157" t="s">
        <v>14072</v>
      </c>
      <c r="E6819" s="157" t="s">
        <v>656</v>
      </c>
    </row>
    <row r="6820" spans="1:5" x14ac:dyDescent="0.2">
      <c r="A6820" s="157" t="s">
        <v>610</v>
      </c>
      <c r="B6820" s="159" t="s">
        <v>14081</v>
      </c>
      <c r="C6820" s="157" t="s">
        <v>14082</v>
      </c>
      <c r="D6820" s="157" t="s">
        <v>14072</v>
      </c>
      <c r="E6820" s="157" t="s">
        <v>656</v>
      </c>
    </row>
    <row r="6821" spans="1:5" x14ac:dyDescent="0.2">
      <c r="A6821" s="157" t="s">
        <v>610</v>
      </c>
      <c r="B6821" s="159" t="s">
        <v>14083</v>
      </c>
      <c r="C6821" s="157" t="s">
        <v>14084</v>
      </c>
      <c r="D6821" s="157" t="s">
        <v>14085</v>
      </c>
      <c r="E6821" s="157" t="s">
        <v>613</v>
      </c>
    </row>
    <row r="6822" spans="1:5" x14ac:dyDescent="0.2">
      <c r="A6822" s="157" t="s">
        <v>610</v>
      </c>
      <c r="B6822" s="159" t="s">
        <v>14086</v>
      </c>
      <c r="C6822" s="157" t="s">
        <v>14087</v>
      </c>
      <c r="D6822" s="157" t="s">
        <v>14085</v>
      </c>
      <c r="E6822" s="157" t="s">
        <v>613</v>
      </c>
    </row>
    <row r="6823" spans="1:5" x14ac:dyDescent="0.2">
      <c r="A6823" s="157" t="s">
        <v>610</v>
      </c>
      <c r="B6823" s="159" t="s">
        <v>14088</v>
      </c>
      <c r="C6823" s="157" t="s">
        <v>2920</v>
      </c>
      <c r="D6823" s="157" t="s">
        <v>14085</v>
      </c>
      <c r="E6823" s="157" t="s">
        <v>656</v>
      </c>
    </row>
    <row r="6824" spans="1:5" x14ac:dyDescent="0.2">
      <c r="A6824" s="157" t="s">
        <v>610</v>
      </c>
      <c r="B6824" s="159" t="s">
        <v>14089</v>
      </c>
      <c r="C6824" s="157" t="s">
        <v>14090</v>
      </c>
      <c r="D6824" s="157" t="s">
        <v>14085</v>
      </c>
      <c r="E6824" s="157" t="s">
        <v>656</v>
      </c>
    </row>
    <row r="6825" spans="1:5" x14ac:dyDescent="0.2">
      <c r="A6825" s="157" t="s">
        <v>610</v>
      </c>
      <c r="B6825" s="159" t="s">
        <v>14091</v>
      </c>
      <c r="C6825" s="157" t="s">
        <v>14092</v>
      </c>
      <c r="D6825" s="157" t="s">
        <v>14085</v>
      </c>
      <c r="E6825" s="157" t="s">
        <v>656</v>
      </c>
    </row>
    <row r="6826" spans="1:5" x14ac:dyDescent="0.2">
      <c r="A6826" s="157" t="s">
        <v>610</v>
      </c>
      <c r="B6826" s="159" t="s">
        <v>14093</v>
      </c>
      <c r="C6826" s="157" t="s">
        <v>14094</v>
      </c>
      <c r="D6826" s="157" t="s">
        <v>14085</v>
      </c>
      <c r="E6826" s="157" t="s">
        <v>656</v>
      </c>
    </row>
    <row r="6827" spans="1:5" x14ac:dyDescent="0.2">
      <c r="A6827" s="157" t="s">
        <v>610</v>
      </c>
      <c r="B6827" s="159" t="s">
        <v>14095</v>
      </c>
      <c r="C6827" s="157" t="s">
        <v>14096</v>
      </c>
      <c r="D6827" s="157" t="s">
        <v>14085</v>
      </c>
      <c r="E6827" s="157" t="s">
        <v>656</v>
      </c>
    </row>
    <row r="6828" spans="1:5" x14ac:dyDescent="0.2">
      <c r="A6828" s="157" t="s">
        <v>610</v>
      </c>
      <c r="B6828" s="159" t="s">
        <v>14097</v>
      </c>
      <c r="C6828" s="157" t="s">
        <v>14098</v>
      </c>
      <c r="D6828" s="157" t="s">
        <v>14085</v>
      </c>
      <c r="E6828" s="157" t="s">
        <v>656</v>
      </c>
    </row>
    <row r="6829" spans="1:5" x14ac:dyDescent="0.2">
      <c r="A6829" s="157" t="s">
        <v>610</v>
      </c>
      <c r="B6829" s="159" t="s">
        <v>14099</v>
      </c>
      <c r="C6829" s="157" t="s">
        <v>14100</v>
      </c>
      <c r="D6829" s="157" t="s">
        <v>14085</v>
      </c>
      <c r="E6829" s="157" t="s">
        <v>656</v>
      </c>
    </row>
    <row r="6830" spans="1:5" x14ac:dyDescent="0.2">
      <c r="A6830" s="157" t="s">
        <v>610</v>
      </c>
      <c r="B6830" s="159" t="s">
        <v>14101</v>
      </c>
      <c r="C6830" s="157" t="s">
        <v>14102</v>
      </c>
      <c r="D6830" s="157" t="s">
        <v>14085</v>
      </c>
      <c r="E6830" s="157" t="s">
        <v>656</v>
      </c>
    </row>
    <row r="6831" spans="1:5" x14ac:dyDescent="0.2">
      <c r="A6831" s="157" t="s">
        <v>610</v>
      </c>
      <c r="B6831" s="159" t="s">
        <v>14103</v>
      </c>
      <c r="C6831" s="157" t="s">
        <v>14104</v>
      </c>
      <c r="D6831" s="157" t="s">
        <v>14085</v>
      </c>
      <c r="E6831" s="157" t="s">
        <v>656</v>
      </c>
    </row>
    <row r="6832" spans="1:5" x14ac:dyDescent="0.2">
      <c r="A6832" s="157" t="s">
        <v>610</v>
      </c>
      <c r="B6832" s="159" t="s">
        <v>14105</v>
      </c>
      <c r="C6832" s="157" t="s">
        <v>14106</v>
      </c>
      <c r="D6832" s="157" t="s">
        <v>14085</v>
      </c>
      <c r="E6832" s="157" t="s">
        <v>656</v>
      </c>
    </row>
    <row r="6833" spans="1:5" x14ac:dyDescent="0.2">
      <c r="A6833" s="157" t="s">
        <v>610</v>
      </c>
      <c r="B6833" s="159" t="s">
        <v>14107</v>
      </c>
      <c r="C6833" s="157" t="s">
        <v>14108</v>
      </c>
      <c r="D6833" s="157" t="s">
        <v>14085</v>
      </c>
      <c r="E6833" s="157" t="s">
        <v>656</v>
      </c>
    </row>
    <row r="6834" spans="1:5" x14ac:dyDescent="0.2">
      <c r="A6834" s="157" t="s">
        <v>610</v>
      </c>
      <c r="B6834" s="159" t="s">
        <v>14109</v>
      </c>
      <c r="C6834" s="157" t="s">
        <v>14110</v>
      </c>
      <c r="D6834" s="157" t="s">
        <v>14085</v>
      </c>
      <c r="E6834" s="157" t="s">
        <v>656</v>
      </c>
    </row>
    <row r="6835" spans="1:5" x14ac:dyDescent="0.2">
      <c r="A6835" s="157" t="s">
        <v>610</v>
      </c>
      <c r="B6835" s="159" t="s">
        <v>14111</v>
      </c>
      <c r="C6835" s="157" t="s">
        <v>14112</v>
      </c>
      <c r="D6835" s="157" t="s">
        <v>14085</v>
      </c>
      <c r="E6835" s="157" t="s">
        <v>656</v>
      </c>
    </row>
    <row r="6836" spans="1:5" x14ac:dyDescent="0.2">
      <c r="A6836" s="157" t="s">
        <v>610</v>
      </c>
      <c r="B6836" s="159" t="s">
        <v>14113</v>
      </c>
      <c r="C6836" s="157" t="s">
        <v>14114</v>
      </c>
      <c r="D6836" s="157" t="s">
        <v>14085</v>
      </c>
      <c r="E6836" s="157" t="s">
        <v>656</v>
      </c>
    </row>
    <row r="6837" spans="1:5" x14ac:dyDescent="0.2">
      <c r="A6837" s="157" t="s">
        <v>610</v>
      </c>
      <c r="B6837" s="159" t="s">
        <v>14115</v>
      </c>
      <c r="C6837" s="157" t="s">
        <v>3112</v>
      </c>
      <c r="D6837" s="157" t="s">
        <v>14085</v>
      </c>
      <c r="E6837" s="157" t="s">
        <v>656</v>
      </c>
    </row>
    <row r="6838" spans="1:5" x14ac:dyDescent="0.2">
      <c r="A6838" s="157" t="s">
        <v>610</v>
      </c>
      <c r="B6838" s="159" t="s">
        <v>14116</v>
      </c>
      <c r="C6838" s="157" t="s">
        <v>977</v>
      </c>
      <c r="D6838" s="157" t="s">
        <v>14085</v>
      </c>
      <c r="E6838" s="157" t="s">
        <v>613</v>
      </c>
    </row>
    <row r="6839" spans="1:5" x14ac:dyDescent="0.2">
      <c r="A6839" s="157" t="s">
        <v>610</v>
      </c>
      <c r="B6839" s="159" t="s">
        <v>14117</v>
      </c>
      <c r="C6839" s="157" t="s">
        <v>14118</v>
      </c>
      <c r="D6839" s="157" t="s">
        <v>14085</v>
      </c>
      <c r="E6839" s="157" t="s">
        <v>613</v>
      </c>
    </row>
    <row r="6840" spans="1:5" x14ac:dyDescent="0.2">
      <c r="A6840" s="157" t="s">
        <v>610</v>
      </c>
      <c r="B6840" s="159" t="s">
        <v>14119</v>
      </c>
      <c r="C6840" s="157" t="s">
        <v>14120</v>
      </c>
      <c r="D6840" s="157" t="s">
        <v>14085</v>
      </c>
      <c r="E6840" s="157" t="s">
        <v>613</v>
      </c>
    </row>
    <row r="6841" spans="1:5" x14ac:dyDescent="0.2">
      <c r="A6841" s="157" t="s">
        <v>610</v>
      </c>
      <c r="B6841" s="159" t="s">
        <v>14121</v>
      </c>
      <c r="C6841" s="157" t="s">
        <v>530</v>
      </c>
      <c r="D6841" s="157" t="s">
        <v>14085</v>
      </c>
      <c r="E6841" s="157" t="s">
        <v>613</v>
      </c>
    </row>
    <row r="6842" spans="1:5" x14ac:dyDescent="0.2">
      <c r="A6842" s="157" t="s">
        <v>610</v>
      </c>
      <c r="B6842" s="159" t="s">
        <v>14122</v>
      </c>
      <c r="C6842" s="157" t="s">
        <v>2550</v>
      </c>
      <c r="D6842" s="157" t="s">
        <v>14085</v>
      </c>
      <c r="E6842" s="157" t="s">
        <v>613</v>
      </c>
    </row>
    <row r="6843" spans="1:5" x14ac:dyDescent="0.2">
      <c r="A6843" s="157" t="s">
        <v>610</v>
      </c>
      <c r="B6843" s="159" t="s">
        <v>14123</v>
      </c>
      <c r="C6843" s="157" t="s">
        <v>14124</v>
      </c>
      <c r="D6843" s="157" t="s">
        <v>14085</v>
      </c>
      <c r="E6843" s="157" t="s">
        <v>613</v>
      </c>
    </row>
    <row r="6844" spans="1:5" x14ac:dyDescent="0.2">
      <c r="A6844" s="157" t="s">
        <v>610</v>
      </c>
      <c r="B6844" s="159" t="s">
        <v>14125</v>
      </c>
      <c r="C6844" s="157" t="s">
        <v>14126</v>
      </c>
      <c r="D6844" s="157" t="s">
        <v>14085</v>
      </c>
      <c r="E6844" s="157" t="s">
        <v>613</v>
      </c>
    </row>
    <row r="6845" spans="1:5" x14ac:dyDescent="0.2">
      <c r="A6845" s="157" t="s">
        <v>610</v>
      </c>
      <c r="B6845" s="159" t="s">
        <v>14127</v>
      </c>
      <c r="C6845" s="157" t="s">
        <v>14128</v>
      </c>
      <c r="D6845" s="157" t="s">
        <v>14085</v>
      </c>
      <c r="E6845" s="157" t="s">
        <v>613</v>
      </c>
    </row>
    <row r="6846" spans="1:5" x14ac:dyDescent="0.2">
      <c r="A6846" s="157" t="s">
        <v>610</v>
      </c>
      <c r="B6846" s="159" t="s">
        <v>14129</v>
      </c>
      <c r="C6846" s="157" t="s">
        <v>14130</v>
      </c>
      <c r="D6846" s="157" t="s">
        <v>14085</v>
      </c>
      <c r="E6846" s="157" t="s">
        <v>656</v>
      </c>
    </row>
    <row r="6847" spans="1:5" x14ac:dyDescent="0.2">
      <c r="A6847" s="157" t="s">
        <v>610</v>
      </c>
      <c r="B6847" s="159" t="s">
        <v>14131</v>
      </c>
      <c r="C6847" s="157" t="s">
        <v>965</v>
      </c>
      <c r="D6847" s="157" t="s">
        <v>14085</v>
      </c>
      <c r="E6847" s="157" t="s">
        <v>613</v>
      </c>
    </row>
    <row r="6848" spans="1:5" x14ac:dyDescent="0.2">
      <c r="A6848" s="157" t="s">
        <v>610</v>
      </c>
      <c r="B6848" s="159" t="s">
        <v>14132</v>
      </c>
      <c r="C6848" s="157" t="s">
        <v>7666</v>
      </c>
      <c r="D6848" s="157" t="s">
        <v>14085</v>
      </c>
      <c r="E6848" s="157" t="s">
        <v>613</v>
      </c>
    </row>
    <row r="6849" spans="1:5" x14ac:dyDescent="0.2">
      <c r="A6849" s="157" t="s">
        <v>610</v>
      </c>
      <c r="B6849" s="159" t="s">
        <v>14133</v>
      </c>
      <c r="C6849" s="157" t="s">
        <v>14134</v>
      </c>
      <c r="D6849" s="157" t="s">
        <v>14085</v>
      </c>
      <c r="E6849" s="157" t="s">
        <v>613</v>
      </c>
    </row>
    <row r="6850" spans="1:5" x14ac:dyDescent="0.2">
      <c r="A6850" s="157" t="s">
        <v>610</v>
      </c>
      <c r="B6850" s="159" t="s">
        <v>14135</v>
      </c>
      <c r="C6850" s="157" t="s">
        <v>3540</v>
      </c>
      <c r="D6850" s="157" t="s">
        <v>14085</v>
      </c>
      <c r="E6850" s="157" t="s">
        <v>613</v>
      </c>
    </row>
    <row r="6851" spans="1:5" x14ac:dyDescent="0.2">
      <c r="A6851" s="157" t="s">
        <v>610</v>
      </c>
      <c r="B6851" s="159" t="s">
        <v>14136</v>
      </c>
      <c r="C6851" s="157" t="s">
        <v>14137</v>
      </c>
      <c r="D6851" s="157" t="s">
        <v>14085</v>
      </c>
      <c r="E6851" s="157" t="s">
        <v>656</v>
      </c>
    </row>
    <row r="6852" spans="1:5" x14ac:dyDescent="0.2">
      <c r="A6852" s="157" t="s">
        <v>610</v>
      </c>
      <c r="B6852" s="159" t="s">
        <v>14138</v>
      </c>
      <c r="C6852" s="157" t="s">
        <v>14139</v>
      </c>
      <c r="D6852" s="157" t="s">
        <v>14140</v>
      </c>
      <c r="E6852" s="157" t="s">
        <v>656</v>
      </c>
    </row>
    <row r="6853" spans="1:5" x14ac:dyDescent="0.2">
      <c r="A6853" s="157" t="s">
        <v>610</v>
      </c>
      <c r="B6853" s="159" t="s">
        <v>14141</v>
      </c>
      <c r="C6853" s="157" t="s">
        <v>680</v>
      </c>
      <c r="D6853" s="157" t="s">
        <v>14142</v>
      </c>
      <c r="E6853" s="157" t="s">
        <v>656</v>
      </c>
    </row>
    <row r="6854" spans="1:5" x14ac:dyDescent="0.2">
      <c r="A6854" s="157" t="s">
        <v>610</v>
      </c>
      <c r="B6854" s="159" t="s">
        <v>14143</v>
      </c>
      <c r="C6854" s="157" t="s">
        <v>683</v>
      </c>
      <c r="D6854" s="157" t="s">
        <v>14142</v>
      </c>
      <c r="E6854" s="157" t="s">
        <v>656</v>
      </c>
    </row>
    <row r="6855" spans="1:5" x14ac:dyDescent="0.2">
      <c r="A6855" s="157" t="s">
        <v>610</v>
      </c>
      <c r="B6855" s="159" t="s">
        <v>14144</v>
      </c>
      <c r="C6855" s="157" t="s">
        <v>687</v>
      </c>
      <c r="D6855" s="157" t="s">
        <v>14145</v>
      </c>
      <c r="E6855" s="157" t="s">
        <v>656</v>
      </c>
    </row>
    <row r="6856" spans="1:5" x14ac:dyDescent="0.2">
      <c r="A6856" s="157" t="s">
        <v>610</v>
      </c>
      <c r="B6856" s="159" t="s">
        <v>14146</v>
      </c>
      <c r="C6856" s="157" t="s">
        <v>739</v>
      </c>
      <c r="D6856" s="157" t="s">
        <v>14145</v>
      </c>
      <c r="E6856" s="157" t="s">
        <v>656</v>
      </c>
    </row>
    <row r="6857" spans="1:5" x14ac:dyDescent="0.2">
      <c r="A6857" s="157" t="s">
        <v>610</v>
      </c>
      <c r="B6857" s="159" t="s">
        <v>14147</v>
      </c>
      <c r="C6857" s="157" t="s">
        <v>690</v>
      </c>
      <c r="D6857" s="157" t="s">
        <v>14148</v>
      </c>
      <c r="E6857" s="157" t="s">
        <v>656</v>
      </c>
    </row>
    <row r="6858" spans="1:5" x14ac:dyDescent="0.2">
      <c r="A6858" s="157" t="s">
        <v>610</v>
      </c>
      <c r="B6858" s="159" t="s">
        <v>14149</v>
      </c>
      <c r="C6858" s="157" t="s">
        <v>693</v>
      </c>
      <c r="D6858" s="157" t="s">
        <v>14148</v>
      </c>
      <c r="E6858" s="157" t="s">
        <v>656</v>
      </c>
    </row>
    <row r="6859" spans="1:5" x14ac:dyDescent="0.2">
      <c r="A6859" s="157" t="s">
        <v>610</v>
      </c>
      <c r="B6859" s="159" t="s">
        <v>14150</v>
      </c>
      <c r="C6859" s="157" t="s">
        <v>14151</v>
      </c>
      <c r="D6859" s="157" t="s">
        <v>14152</v>
      </c>
      <c r="E6859" s="157"/>
    </row>
    <row r="6860" spans="1:5" x14ac:dyDescent="0.2">
      <c r="A6860" s="157" t="s">
        <v>610</v>
      </c>
      <c r="B6860" s="159" t="s">
        <v>14153</v>
      </c>
      <c r="C6860" s="157" t="s">
        <v>14154</v>
      </c>
      <c r="D6860" s="157" t="s">
        <v>14155</v>
      </c>
      <c r="E6860" s="157" t="s">
        <v>656</v>
      </c>
    </row>
    <row r="6861" spans="1:5" x14ac:dyDescent="0.2">
      <c r="A6861" s="157" t="s">
        <v>610</v>
      </c>
      <c r="B6861" s="159" t="s">
        <v>14156</v>
      </c>
      <c r="C6861" s="157" t="s">
        <v>14157</v>
      </c>
      <c r="D6861" s="157" t="s">
        <v>14155</v>
      </c>
      <c r="E6861" s="157" t="s">
        <v>656</v>
      </c>
    </row>
    <row r="6862" spans="1:5" x14ac:dyDescent="0.2">
      <c r="A6862" s="157" t="s">
        <v>610</v>
      </c>
      <c r="B6862" s="159" t="s">
        <v>14158</v>
      </c>
      <c r="C6862" s="157" t="s">
        <v>14159</v>
      </c>
      <c r="D6862" s="157" t="s">
        <v>14155</v>
      </c>
      <c r="E6862" s="157" t="s">
        <v>656</v>
      </c>
    </row>
    <row r="6863" spans="1:5" x14ac:dyDescent="0.2">
      <c r="A6863" s="157" t="s">
        <v>610</v>
      </c>
      <c r="B6863" s="159" t="s">
        <v>14160</v>
      </c>
      <c r="C6863" s="157" t="s">
        <v>680</v>
      </c>
      <c r="D6863" s="157" t="s">
        <v>14155</v>
      </c>
      <c r="E6863" s="157" t="s">
        <v>656</v>
      </c>
    </row>
    <row r="6864" spans="1:5" x14ac:dyDescent="0.2">
      <c r="A6864" s="157" t="s">
        <v>610</v>
      </c>
      <c r="B6864" s="159" t="s">
        <v>14161</v>
      </c>
      <c r="C6864" s="157" t="s">
        <v>683</v>
      </c>
      <c r="D6864" s="157" t="s">
        <v>14155</v>
      </c>
      <c r="E6864" s="157" t="s">
        <v>656</v>
      </c>
    </row>
    <row r="6865" spans="1:5" x14ac:dyDescent="0.2">
      <c r="A6865" s="157" t="s">
        <v>610</v>
      </c>
      <c r="B6865" s="159" t="s">
        <v>14162</v>
      </c>
      <c r="C6865" s="157" t="s">
        <v>685</v>
      </c>
      <c r="D6865" s="157" t="s">
        <v>14155</v>
      </c>
      <c r="E6865" s="157" t="s">
        <v>656</v>
      </c>
    </row>
    <row r="6866" spans="1:5" x14ac:dyDescent="0.2">
      <c r="A6866" s="157" t="s">
        <v>610</v>
      </c>
      <c r="B6866" s="159" t="s">
        <v>14163</v>
      </c>
      <c r="C6866" s="157" t="s">
        <v>687</v>
      </c>
      <c r="D6866" s="157" t="s">
        <v>14164</v>
      </c>
      <c r="E6866" s="157" t="s">
        <v>656</v>
      </c>
    </row>
    <row r="6867" spans="1:5" x14ac:dyDescent="0.2">
      <c r="A6867" s="157" t="s">
        <v>610</v>
      </c>
      <c r="B6867" s="159" t="s">
        <v>14165</v>
      </c>
      <c r="C6867" s="157" t="s">
        <v>739</v>
      </c>
      <c r="D6867" s="157" t="s">
        <v>14164</v>
      </c>
      <c r="E6867" s="157" t="s">
        <v>656</v>
      </c>
    </row>
    <row r="6868" spans="1:5" x14ac:dyDescent="0.2">
      <c r="A6868" s="157" t="s">
        <v>610</v>
      </c>
      <c r="B6868" s="159" t="s">
        <v>14166</v>
      </c>
      <c r="C6868" s="157" t="s">
        <v>14167</v>
      </c>
      <c r="D6868" s="157" t="s">
        <v>14168</v>
      </c>
      <c r="E6868" s="157" t="s">
        <v>656</v>
      </c>
    </row>
    <row r="6869" spans="1:5" x14ac:dyDescent="0.2">
      <c r="A6869" s="157" t="s">
        <v>610</v>
      </c>
      <c r="B6869" s="159" t="s">
        <v>14169</v>
      </c>
      <c r="C6869" s="157" t="s">
        <v>14170</v>
      </c>
      <c r="D6869" s="157" t="s">
        <v>14168</v>
      </c>
      <c r="E6869" s="157" t="s">
        <v>656</v>
      </c>
    </row>
    <row r="6870" spans="1:5" x14ac:dyDescent="0.2">
      <c r="A6870" s="157" t="s">
        <v>610</v>
      </c>
      <c r="B6870" s="159" t="s">
        <v>14171</v>
      </c>
      <c r="C6870" s="157" t="s">
        <v>14172</v>
      </c>
      <c r="D6870" s="157" t="s">
        <v>14173</v>
      </c>
      <c r="E6870" s="157" t="s">
        <v>656</v>
      </c>
    </row>
    <row r="6871" spans="1:5" x14ac:dyDescent="0.2">
      <c r="A6871" s="157" t="s">
        <v>610</v>
      </c>
      <c r="B6871" s="159" t="s">
        <v>14174</v>
      </c>
      <c r="C6871" s="157" t="s">
        <v>14175</v>
      </c>
      <c r="D6871" s="157" t="s">
        <v>14173</v>
      </c>
      <c r="E6871" s="157" t="s">
        <v>656</v>
      </c>
    </row>
    <row r="6872" spans="1:5" x14ac:dyDescent="0.2">
      <c r="A6872" s="157" t="s">
        <v>610</v>
      </c>
      <c r="B6872" s="159" t="s">
        <v>14176</v>
      </c>
      <c r="C6872" s="157" t="s">
        <v>14177</v>
      </c>
      <c r="D6872" s="157" t="s">
        <v>14173</v>
      </c>
      <c r="E6872" s="157" t="s">
        <v>656</v>
      </c>
    </row>
    <row r="6873" spans="1:5" x14ac:dyDescent="0.2">
      <c r="A6873" s="157" t="s">
        <v>610</v>
      </c>
      <c r="B6873" s="159" t="s">
        <v>14178</v>
      </c>
      <c r="C6873" s="157" t="s">
        <v>14179</v>
      </c>
      <c r="D6873" s="157" t="s">
        <v>14173</v>
      </c>
      <c r="E6873" s="157" t="s">
        <v>656</v>
      </c>
    </row>
    <row r="6874" spans="1:5" x14ac:dyDescent="0.2">
      <c r="A6874" s="157" t="s">
        <v>610</v>
      </c>
      <c r="B6874" s="159" t="s">
        <v>14180</v>
      </c>
      <c r="C6874" s="157" t="s">
        <v>14181</v>
      </c>
      <c r="D6874" s="157" t="s">
        <v>14173</v>
      </c>
      <c r="E6874" s="157" t="s">
        <v>656</v>
      </c>
    </row>
    <row r="6875" spans="1:5" x14ac:dyDescent="0.2">
      <c r="A6875" s="157" t="s">
        <v>610</v>
      </c>
      <c r="B6875" s="159" t="s">
        <v>14182</v>
      </c>
      <c r="C6875" s="157" t="s">
        <v>14183</v>
      </c>
      <c r="D6875" s="157" t="s">
        <v>14173</v>
      </c>
      <c r="E6875" s="157" t="s">
        <v>656</v>
      </c>
    </row>
    <row r="6876" spans="1:5" x14ac:dyDescent="0.2">
      <c r="A6876" s="157" t="s">
        <v>610</v>
      </c>
      <c r="B6876" s="159" t="s">
        <v>14184</v>
      </c>
      <c r="C6876" s="157" t="s">
        <v>14185</v>
      </c>
      <c r="D6876" s="157" t="s">
        <v>14173</v>
      </c>
      <c r="E6876" s="157" t="s">
        <v>656</v>
      </c>
    </row>
    <row r="6877" spans="1:5" x14ac:dyDescent="0.2">
      <c r="A6877" s="157" t="s">
        <v>610</v>
      </c>
      <c r="B6877" s="159" t="s">
        <v>14186</v>
      </c>
      <c r="C6877" s="157" t="s">
        <v>14187</v>
      </c>
      <c r="D6877" s="157" t="s">
        <v>14173</v>
      </c>
      <c r="E6877" s="157" t="s">
        <v>656</v>
      </c>
    </row>
    <row r="6878" spans="1:5" x14ac:dyDescent="0.2">
      <c r="A6878" s="157" t="s">
        <v>610</v>
      </c>
      <c r="B6878" s="159" t="s">
        <v>14188</v>
      </c>
      <c r="C6878" s="157" t="s">
        <v>14189</v>
      </c>
      <c r="D6878" s="157" t="s">
        <v>14173</v>
      </c>
      <c r="E6878" s="157" t="s">
        <v>656</v>
      </c>
    </row>
    <row r="6879" spans="1:5" x14ac:dyDescent="0.2">
      <c r="A6879" s="157" t="s">
        <v>610</v>
      </c>
      <c r="B6879" s="159" t="s">
        <v>14190</v>
      </c>
      <c r="C6879" s="157" t="s">
        <v>14191</v>
      </c>
      <c r="D6879" s="157" t="s">
        <v>14173</v>
      </c>
      <c r="E6879" s="157" t="s">
        <v>656</v>
      </c>
    </row>
    <row r="6880" spans="1:5" x14ac:dyDescent="0.2">
      <c r="A6880" s="157" t="s">
        <v>610</v>
      </c>
      <c r="B6880" s="159" t="s">
        <v>14192</v>
      </c>
      <c r="C6880" s="157" t="s">
        <v>14193</v>
      </c>
      <c r="D6880" s="157" t="s">
        <v>14173</v>
      </c>
      <c r="E6880" s="157" t="s">
        <v>656</v>
      </c>
    </row>
    <row r="6881" spans="1:5" x14ac:dyDescent="0.2">
      <c r="A6881" s="157" t="s">
        <v>610</v>
      </c>
      <c r="B6881" s="159" t="s">
        <v>14194</v>
      </c>
      <c r="C6881" s="157" t="s">
        <v>14195</v>
      </c>
      <c r="D6881" s="157" t="s">
        <v>14173</v>
      </c>
      <c r="E6881" s="157" t="s">
        <v>656</v>
      </c>
    </row>
    <row r="6882" spans="1:5" x14ac:dyDescent="0.2">
      <c r="A6882" s="157" t="s">
        <v>610</v>
      </c>
      <c r="B6882" s="159" t="s">
        <v>14196</v>
      </c>
      <c r="C6882" s="157" t="s">
        <v>14197</v>
      </c>
      <c r="D6882" s="157" t="s">
        <v>14173</v>
      </c>
      <c r="E6882" s="157" t="s">
        <v>656</v>
      </c>
    </row>
    <row r="6883" spans="1:5" x14ac:dyDescent="0.2">
      <c r="A6883" s="157" t="s">
        <v>610</v>
      </c>
      <c r="B6883" s="159" t="s">
        <v>14198</v>
      </c>
      <c r="C6883" s="157" t="s">
        <v>14199</v>
      </c>
      <c r="D6883" s="157" t="s">
        <v>14173</v>
      </c>
      <c r="E6883" s="157" t="s">
        <v>656</v>
      </c>
    </row>
    <row r="6884" spans="1:5" x14ac:dyDescent="0.2">
      <c r="A6884" s="157" t="s">
        <v>610</v>
      </c>
      <c r="B6884" s="159" t="s">
        <v>14200</v>
      </c>
      <c r="C6884" s="157" t="s">
        <v>14201</v>
      </c>
      <c r="D6884" s="157" t="s">
        <v>14173</v>
      </c>
      <c r="E6884" s="157" t="s">
        <v>656</v>
      </c>
    </row>
    <row r="6885" spans="1:5" x14ac:dyDescent="0.2">
      <c r="A6885" s="157" t="s">
        <v>610</v>
      </c>
      <c r="B6885" s="159" t="s">
        <v>14202</v>
      </c>
      <c r="C6885" s="157" t="s">
        <v>14203</v>
      </c>
      <c r="D6885" s="157" t="s">
        <v>14173</v>
      </c>
      <c r="E6885" s="157" t="s">
        <v>656</v>
      </c>
    </row>
    <row r="6886" spans="1:5" x14ac:dyDescent="0.2">
      <c r="A6886" s="157" t="s">
        <v>610</v>
      </c>
      <c r="B6886" s="159" t="s">
        <v>14204</v>
      </c>
      <c r="C6886" s="157" t="s">
        <v>14205</v>
      </c>
      <c r="D6886" s="157" t="s">
        <v>14173</v>
      </c>
      <c r="E6886" s="157" t="s">
        <v>656</v>
      </c>
    </row>
    <row r="6887" spans="1:5" x14ac:dyDescent="0.2">
      <c r="A6887" s="157" t="s">
        <v>610</v>
      </c>
      <c r="B6887" s="159" t="s">
        <v>14206</v>
      </c>
      <c r="C6887" s="157" t="s">
        <v>14207</v>
      </c>
      <c r="D6887" s="157" t="s">
        <v>14173</v>
      </c>
      <c r="E6887" s="157" t="s">
        <v>656</v>
      </c>
    </row>
    <row r="6888" spans="1:5" x14ac:dyDescent="0.2">
      <c r="A6888" s="157" t="s">
        <v>610</v>
      </c>
      <c r="B6888" s="159" t="s">
        <v>14208</v>
      </c>
      <c r="C6888" s="157" t="s">
        <v>14209</v>
      </c>
      <c r="D6888" s="157" t="s">
        <v>14173</v>
      </c>
      <c r="E6888" s="157" t="s">
        <v>656</v>
      </c>
    </row>
    <row r="6889" spans="1:5" x14ac:dyDescent="0.2">
      <c r="A6889" s="157" t="s">
        <v>610</v>
      </c>
      <c r="B6889" s="159" t="s">
        <v>14210</v>
      </c>
      <c r="C6889" s="157" t="s">
        <v>14211</v>
      </c>
      <c r="D6889" s="157" t="s">
        <v>14212</v>
      </c>
      <c r="E6889" s="157" t="s">
        <v>656</v>
      </c>
    </row>
    <row r="6890" spans="1:5" x14ac:dyDescent="0.2">
      <c r="A6890" s="157" t="s">
        <v>610</v>
      </c>
      <c r="B6890" s="159" t="s">
        <v>14213</v>
      </c>
      <c r="C6890" s="157" t="s">
        <v>2811</v>
      </c>
      <c r="D6890" s="157" t="s">
        <v>14212</v>
      </c>
      <c r="E6890" s="157" t="s">
        <v>656</v>
      </c>
    </row>
    <row r="6891" spans="1:5" x14ac:dyDescent="0.2">
      <c r="A6891" s="157" t="s">
        <v>610</v>
      </c>
      <c r="B6891" s="159" t="s">
        <v>14214</v>
      </c>
      <c r="C6891" s="157" t="s">
        <v>14215</v>
      </c>
      <c r="D6891" s="157" t="s">
        <v>14216</v>
      </c>
      <c r="E6891" s="157" t="s">
        <v>613</v>
      </c>
    </row>
    <row r="6892" spans="1:5" x14ac:dyDescent="0.2">
      <c r="A6892" s="157" t="s">
        <v>610</v>
      </c>
      <c r="B6892" s="159" t="s">
        <v>14217</v>
      </c>
      <c r="C6892" s="157" t="s">
        <v>12794</v>
      </c>
      <c r="D6892" s="157" t="s">
        <v>14218</v>
      </c>
      <c r="E6892" s="157" t="s">
        <v>656</v>
      </c>
    </row>
    <row r="6893" spans="1:5" x14ac:dyDescent="0.2">
      <c r="A6893" s="157" t="s">
        <v>610</v>
      </c>
      <c r="B6893" s="159" t="s">
        <v>14219</v>
      </c>
      <c r="C6893" s="157" t="s">
        <v>14220</v>
      </c>
      <c r="D6893" s="157" t="s">
        <v>14221</v>
      </c>
      <c r="E6893" s="157" t="s">
        <v>656</v>
      </c>
    </row>
    <row r="6894" spans="1:5" x14ac:dyDescent="0.2">
      <c r="A6894" s="157" t="s">
        <v>610</v>
      </c>
      <c r="B6894" s="159" t="s">
        <v>14222</v>
      </c>
      <c r="C6894" s="157" t="s">
        <v>14223</v>
      </c>
      <c r="D6894" s="157" t="s">
        <v>14224</v>
      </c>
      <c r="E6894" s="157" t="s">
        <v>656</v>
      </c>
    </row>
    <row r="6895" spans="1:5" x14ac:dyDescent="0.2">
      <c r="A6895" s="157" t="s">
        <v>610</v>
      </c>
      <c r="B6895" s="159" t="s">
        <v>14225</v>
      </c>
      <c r="C6895" s="157" t="s">
        <v>14226</v>
      </c>
      <c r="D6895" s="157" t="s">
        <v>14227</v>
      </c>
      <c r="E6895" s="157" t="s">
        <v>656</v>
      </c>
    </row>
    <row r="6896" spans="1:5" x14ac:dyDescent="0.2">
      <c r="A6896" s="157" t="s">
        <v>610</v>
      </c>
      <c r="B6896" s="159" t="s">
        <v>14228</v>
      </c>
      <c r="C6896" s="157" t="s">
        <v>14229</v>
      </c>
      <c r="D6896" s="157" t="s">
        <v>14230</v>
      </c>
      <c r="E6896" s="157" t="s">
        <v>656</v>
      </c>
    </row>
    <row r="6897" spans="1:5" x14ac:dyDescent="0.2">
      <c r="A6897" s="157" t="s">
        <v>610</v>
      </c>
      <c r="B6897" s="159" t="s">
        <v>14231</v>
      </c>
      <c r="C6897" s="157" t="s">
        <v>14232</v>
      </c>
      <c r="D6897" s="157" t="s">
        <v>14233</v>
      </c>
      <c r="E6897" s="157" t="s">
        <v>613</v>
      </c>
    </row>
    <row r="6898" spans="1:5" x14ac:dyDescent="0.2">
      <c r="A6898" s="157" t="s">
        <v>610</v>
      </c>
      <c r="B6898" s="159" t="s">
        <v>14234</v>
      </c>
      <c r="C6898" s="157" t="s">
        <v>14235</v>
      </c>
      <c r="D6898" s="157" t="s">
        <v>14236</v>
      </c>
      <c r="E6898" s="157" t="s">
        <v>656</v>
      </c>
    </row>
    <row r="6899" spans="1:5" x14ac:dyDescent="0.2">
      <c r="A6899" s="157" t="s">
        <v>610</v>
      </c>
      <c r="B6899" s="159" t="s">
        <v>14237</v>
      </c>
      <c r="C6899" s="157" t="s">
        <v>14238</v>
      </c>
      <c r="D6899" s="157" t="s">
        <v>14239</v>
      </c>
      <c r="E6899" s="157" t="s">
        <v>656</v>
      </c>
    </row>
    <row r="6900" spans="1:5" x14ac:dyDescent="0.2">
      <c r="A6900" s="157" t="s">
        <v>610</v>
      </c>
      <c r="B6900" s="159" t="s">
        <v>14240</v>
      </c>
      <c r="C6900" s="157" t="s">
        <v>14241</v>
      </c>
      <c r="D6900" s="157" t="s">
        <v>14239</v>
      </c>
      <c r="E6900" s="157" t="s">
        <v>666</v>
      </c>
    </row>
    <row r="6901" spans="1:5" x14ac:dyDescent="0.2">
      <c r="A6901" s="157" t="s">
        <v>610</v>
      </c>
      <c r="B6901" s="159" t="s">
        <v>14242</v>
      </c>
      <c r="C6901" s="157" t="s">
        <v>14243</v>
      </c>
      <c r="D6901" s="157" t="s">
        <v>14244</v>
      </c>
      <c r="E6901" s="157" t="s">
        <v>656</v>
      </c>
    </row>
    <row r="6902" spans="1:5" x14ac:dyDescent="0.2">
      <c r="A6902" s="157" t="s">
        <v>610</v>
      </c>
      <c r="B6902" s="159" t="s">
        <v>14245</v>
      </c>
      <c r="C6902" s="157" t="s">
        <v>14246</v>
      </c>
      <c r="D6902" s="157" t="s">
        <v>14247</v>
      </c>
      <c r="E6902" s="157" t="s">
        <v>656</v>
      </c>
    </row>
    <row r="6903" spans="1:5" x14ac:dyDescent="0.2">
      <c r="A6903" s="157" t="s">
        <v>610</v>
      </c>
      <c r="B6903" s="159" t="s">
        <v>14248</v>
      </c>
      <c r="C6903" s="157" t="s">
        <v>14249</v>
      </c>
      <c r="D6903" s="157" t="s">
        <v>14250</v>
      </c>
      <c r="E6903" s="157" t="s">
        <v>656</v>
      </c>
    </row>
    <row r="6904" spans="1:5" x14ac:dyDescent="0.2">
      <c r="A6904" s="157" t="s">
        <v>610</v>
      </c>
      <c r="B6904" s="159" t="s">
        <v>14251</v>
      </c>
      <c r="C6904" s="157" t="s">
        <v>14252</v>
      </c>
      <c r="D6904" s="157" t="s">
        <v>14250</v>
      </c>
      <c r="E6904" s="157" t="s">
        <v>656</v>
      </c>
    </row>
    <row r="6905" spans="1:5" x14ac:dyDescent="0.2">
      <c r="A6905" s="157" t="s">
        <v>610</v>
      </c>
      <c r="B6905" s="159" t="s">
        <v>14253</v>
      </c>
      <c r="C6905" s="157" t="s">
        <v>14254</v>
      </c>
      <c r="D6905" s="157" t="s">
        <v>14255</v>
      </c>
      <c r="E6905" s="157" t="s">
        <v>656</v>
      </c>
    </row>
    <row r="6906" spans="1:5" x14ac:dyDescent="0.2">
      <c r="A6906" s="157" t="s">
        <v>610</v>
      </c>
      <c r="B6906" s="159" t="s">
        <v>14256</v>
      </c>
      <c r="C6906" s="157" t="s">
        <v>14257</v>
      </c>
      <c r="D6906" s="157" t="s">
        <v>14255</v>
      </c>
      <c r="E6906" s="157" t="s">
        <v>656</v>
      </c>
    </row>
    <row r="6907" spans="1:5" x14ac:dyDescent="0.2">
      <c r="A6907" s="157" t="s">
        <v>610</v>
      </c>
      <c r="B6907" s="159" t="s">
        <v>14258</v>
      </c>
      <c r="C6907" s="157" t="s">
        <v>680</v>
      </c>
      <c r="D6907" s="157" t="s">
        <v>14255</v>
      </c>
      <c r="E6907" s="157" t="s">
        <v>656</v>
      </c>
    </row>
    <row r="6908" spans="1:5" x14ac:dyDescent="0.2">
      <c r="A6908" s="157" t="s">
        <v>610</v>
      </c>
      <c r="B6908" s="159" t="s">
        <v>14259</v>
      </c>
      <c r="C6908" s="157" t="s">
        <v>683</v>
      </c>
      <c r="D6908" s="157" t="s">
        <v>14255</v>
      </c>
      <c r="E6908" s="157" t="s">
        <v>656</v>
      </c>
    </row>
    <row r="6909" spans="1:5" x14ac:dyDescent="0.2">
      <c r="A6909" s="157" t="s">
        <v>610</v>
      </c>
      <c r="B6909" s="159" t="s">
        <v>14260</v>
      </c>
      <c r="C6909" s="157" t="s">
        <v>685</v>
      </c>
      <c r="D6909" s="157" t="s">
        <v>14255</v>
      </c>
      <c r="E6909" s="157" t="s">
        <v>656</v>
      </c>
    </row>
    <row r="6910" spans="1:5" x14ac:dyDescent="0.2">
      <c r="A6910" s="157" t="s">
        <v>610</v>
      </c>
      <c r="B6910" s="159" t="s">
        <v>14261</v>
      </c>
      <c r="C6910" s="157" t="s">
        <v>687</v>
      </c>
      <c r="D6910" s="157" t="s">
        <v>14262</v>
      </c>
      <c r="E6910" s="157" t="s">
        <v>656</v>
      </c>
    </row>
    <row r="6911" spans="1:5" x14ac:dyDescent="0.2">
      <c r="A6911" s="157" t="s">
        <v>610</v>
      </c>
      <c r="B6911" s="159" t="s">
        <v>14263</v>
      </c>
      <c r="C6911" s="157" t="s">
        <v>690</v>
      </c>
      <c r="D6911" s="157" t="s">
        <v>14264</v>
      </c>
      <c r="E6911" s="157" t="s">
        <v>656</v>
      </c>
    </row>
    <row r="6912" spans="1:5" x14ac:dyDescent="0.2">
      <c r="A6912" s="157" t="s">
        <v>610</v>
      </c>
      <c r="B6912" s="159" t="s">
        <v>14265</v>
      </c>
      <c r="C6912" s="157" t="s">
        <v>693</v>
      </c>
      <c r="D6912" s="157" t="s">
        <v>14264</v>
      </c>
      <c r="E6912" s="157" t="s">
        <v>656</v>
      </c>
    </row>
    <row r="6913" spans="1:5" x14ac:dyDescent="0.2">
      <c r="A6913" s="157" t="s">
        <v>610</v>
      </c>
      <c r="B6913" s="159" t="s">
        <v>14266</v>
      </c>
      <c r="C6913" s="157" t="s">
        <v>14267</v>
      </c>
      <c r="D6913" s="157" t="s">
        <v>14268</v>
      </c>
      <c r="E6913" s="157" t="s">
        <v>656</v>
      </c>
    </row>
    <row r="6914" spans="1:5" x14ac:dyDescent="0.2">
      <c r="A6914" s="157" t="s">
        <v>610</v>
      </c>
      <c r="B6914" s="159" t="s">
        <v>14269</v>
      </c>
      <c r="C6914" s="157" t="s">
        <v>14270</v>
      </c>
      <c r="D6914" s="157" t="s">
        <v>14271</v>
      </c>
      <c r="E6914" s="157" t="s">
        <v>656</v>
      </c>
    </row>
    <row r="6915" spans="1:5" x14ac:dyDescent="0.2">
      <c r="A6915" s="157" t="s">
        <v>610</v>
      </c>
      <c r="B6915" s="159" t="s">
        <v>14272</v>
      </c>
      <c r="C6915" s="157" t="s">
        <v>14273</v>
      </c>
      <c r="D6915" s="157" t="s">
        <v>14274</v>
      </c>
      <c r="E6915" s="157" t="s">
        <v>656</v>
      </c>
    </row>
    <row r="6916" spans="1:5" x14ac:dyDescent="0.2">
      <c r="A6916" s="157" t="s">
        <v>610</v>
      </c>
      <c r="B6916" s="159" t="s">
        <v>14275</v>
      </c>
      <c r="C6916" s="157" t="s">
        <v>683</v>
      </c>
      <c r="D6916" s="157" t="s">
        <v>14276</v>
      </c>
      <c r="E6916" s="157" t="s">
        <v>656</v>
      </c>
    </row>
    <row r="6917" spans="1:5" x14ac:dyDescent="0.2">
      <c r="A6917" s="157" t="s">
        <v>610</v>
      </c>
      <c r="B6917" s="159" t="s">
        <v>14277</v>
      </c>
      <c r="C6917" s="157" t="s">
        <v>14278</v>
      </c>
      <c r="D6917" s="157" t="s">
        <v>14279</v>
      </c>
      <c r="E6917" s="157" t="s">
        <v>656</v>
      </c>
    </row>
    <row r="6918" spans="1:5" x14ac:dyDescent="0.2">
      <c r="A6918" s="157" t="s">
        <v>610</v>
      </c>
      <c r="B6918" s="159" t="s">
        <v>14280</v>
      </c>
      <c r="C6918" s="157" t="s">
        <v>14281</v>
      </c>
      <c r="D6918" s="157" t="s">
        <v>14282</v>
      </c>
      <c r="E6918" s="157" t="s">
        <v>656</v>
      </c>
    </row>
    <row r="6919" spans="1:5" x14ac:dyDescent="0.2">
      <c r="A6919" s="157" t="s">
        <v>610</v>
      </c>
      <c r="B6919" s="159" t="s">
        <v>14283</v>
      </c>
      <c r="C6919" s="157" t="s">
        <v>14284</v>
      </c>
      <c r="D6919" s="157" t="s">
        <v>14282</v>
      </c>
      <c r="E6919" s="157" t="s">
        <v>656</v>
      </c>
    </row>
    <row r="6920" spans="1:5" x14ac:dyDescent="0.2">
      <c r="A6920" s="157" t="s">
        <v>610</v>
      </c>
      <c r="B6920" s="159" t="s">
        <v>14285</v>
      </c>
      <c r="C6920" s="157" t="s">
        <v>14286</v>
      </c>
      <c r="D6920" s="157" t="s">
        <v>14282</v>
      </c>
      <c r="E6920" s="157" t="s">
        <v>656</v>
      </c>
    </row>
    <row r="6921" spans="1:5" x14ac:dyDescent="0.2">
      <c r="A6921" s="157" t="s">
        <v>610</v>
      </c>
      <c r="B6921" s="159" t="s">
        <v>14287</v>
      </c>
      <c r="C6921" s="157" t="s">
        <v>14288</v>
      </c>
      <c r="D6921" s="157" t="s">
        <v>14282</v>
      </c>
      <c r="E6921" s="157" t="s">
        <v>656</v>
      </c>
    </row>
    <row r="6922" spans="1:5" x14ac:dyDescent="0.2">
      <c r="A6922" s="157" t="s">
        <v>610</v>
      </c>
      <c r="B6922" s="159" t="s">
        <v>14289</v>
      </c>
      <c r="C6922" s="157" t="s">
        <v>680</v>
      </c>
      <c r="D6922" s="157" t="s">
        <v>14290</v>
      </c>
      <c r="E6922" s="157" t="s">
        <v>656</v>
      </c>
    </row>
    <row r="6923" spans="1:5" x14ac:dyDescent="0.2">
      <c r="A6923" s="157" t="s">
        <v>610</v>
      </c>
      <c r="B6923" s="159" t="s">
        <v>14291</v>
      </c>
      <c r="C6923" s="157" t="s">
        <v>683</v>
      </c>
      <c r="D6923" s="157" t="s">
        <v>14290</v>
      </c>
      <c r="E6923" s="157" t="s">
        <v>656</v>
      </c>
    </row>
    <row r="6924" spans="1:5" x14ac:dyDescent="0.2">
      <c r="A6924" s="157" t="s">
        <v>610</v>
      </c>
      <c r="B6924" s="159" t="s">
        <v>14292</v>
      </c>
      <c r="C6924" s="157" t="s">
        <v>685</v>
      </c>
      <c r="D6924" s="157" t="s">
        <v>14290</v>
      </c>
      <c r="E6924" s="157" t="s">
        <v>656</v>
      </c>
    </row>
    <row r="6925" spans="1:5" x14ac:dyDescent="0.2">
      <c r="A6925" s="157" t="s">
        <v>610</v>
      </c>
      <c r="B6925" s="159" t="s">
        <v>14293</v>
      </c>
      <c r="C6925" s="157" t="s">
        <v>687</v>
      </c>
      <c r="D6925" s="157" t="s">
        <v>14294</v>
      </c>
      <c r="E6925" s="157" t="s">
        <v>656</v>
      </c>
    </row>
    <row r="6926" spans="1:5" x14ac:dyDescent="0.2">
      <c r="A6926" s="157" t="s">
        <v>610</v>
      </c>
      <c r="B6926" s="159" t="s">
        <v>14295</v>
      </c>
      <c r="C6926" s="157" t="s">
        <v>739</v>
      </c>
      <c r="D6926" s="157" t="s">
        <v>14294</v>
      </c>
      <c r="E6926" s="157" t="s">
        <v>656</v>
      </c>
    </row>
    <row r="6927" spans="1:5" x14ac:dyDescent="0.2">
      <c r="A6927" s="157" t="s">
        <v>610</v>
      </c>
      <c r="B6927" s="159" t="s">
        <v>14296</v>
      </c>
      <c r="C6927" s="157" t="s">
        <v>690</v>
      </c>
      <c r="D6927" s="157" t="s">
        <v>14297</v>
      </c>
      <c r="E6927" s="157" t="s">
        <v>656</v>
      </c>
    </row>
    <row r="6928" spans="1:5" x14ac:dyDescent="0.2">
      <c r="A6928" s="157" t="s">
        <v>610</v>
      </c>
      <c r="B6928" s="159" t="s">
        <v>14298</v>
      </c>
      <c r="C6928" s="157" t="s">
        <v>693</v>
      </c>
      <c r="D6928" s="157" t="s">
        <v>14297</v>
      </c>
      <c r="E6928" s="157" t="s">
        <v>656</v>
      </c>
    </row>
    <row r="6929" spans="1:5" x14ac:dyDescent="0.2">
      <c r="A6929" s="157" t="s">
        <v>610</v>
      </c>
      <c r="B6929" s="159" t="s">
        <v>14299</v>
      </c>
      <c r="C6929" s="157" t="s">
        <v>14300</v>
      </c>
      <c r="D6929" s="157" t="s">
        <v>14301</v>
      </c>
      <c r="E6929" s="157" t="s">
        <v>613</v>
      </c>
    </row>
    <row r="6930" spans="1:5" x14ac:dyDescent="0.2">
      <c r="A6930" s="157" t="s">
        <v>610</v>
      </c>
      <c r="B6930" s="159" t="s">
        <v>14302</v>
      </c>
      <c r="C6930" s="157" t="s">
        <v>14303</v>
      </c>
      <c r="D6930" s="157" t="s">
        <v>14301</v>
      </c>
      <c r="E6930" s="157" t="s">
        <v>656</v>
      </c>
    </row>
    <row r="6931" spans="1:5" x14ac:dyDescent="0.2">
      <c r="A6931" s="157" t="s">
        <v>610</v>
      </c>
      <c r="B6931" s="159" t="s">
        <v>14304</v>
      </c>
      <c r="C6931" s="157" t="s">
        <v>14305</v>
      </c>
      <c r="D6931" s="157" t="s">
        <v>14301</v>
      </c>
      <c r="E6931" s="157" t="s">
        <v>666</v>
      </c>
    </row>
    <row r="6932" spans="1:5" x14ac:dyDescent="0.2">
      <c r="A6932" s="157" t="s">
        <v>610</v>
      </c>
      <c r="B6932" s="159" t="s">
        <v>14306</v>
      </c>
      <c r="C6932" s="157" t="s">
        <v>14307</v>
      </c>
      <c r="D6932" s="157" t="s">
        <v>14301</v>
      </c>
      <c r="E6932" s="157" t="s">
        <v>656</v>
      </c>
    </row>
    <row r="6933" spans="1:5" x14ac:dyDescent="0.2">
      <c r="A6933" s="157" t="s">
        <v>610</v>
      </c>
      <c r="B6933" s="159" t="s">
        <v>14308</v>
      </c>
      <c r="C6933" s="157" t="s">
        <v>14309</v>
      </c>
      <c r="D6933" s="157" t="s">
        <v>14301</v>
      </c>
      <c r="E6933" s="157" t="s">
        <v>656</v>
      </c>
    </row>
    <row r="6934" spans="1:5" x14ac:dyDescent="0.2">
      <c r="A6934" s="157" t="s">
        <v>610</v>
      </c>
      <c r="B6934" s="159" t="s">
        <v>14310</v>
      </c>
      <c r="C6934" s="157" t="s">
        <v>14311</v>
      </c>
      <c r="D6934" s="157" t="s">
        <v>14301</v>
      </c>
      <c r="E6934" s="157" t="s">
        <v>656</v>
      </c>
    </row>
    <row r="6935" spans="1:5" x14ac:dyDescent="0.2">
      <c r="A6935" s="157" t="s">
        <v>610</v>
      </c>
      <c r="B6935" s="159" t="s">
        <v>14312</v>
      </c>
      <c r="C6935" s="157" t="s">
        <v>14313</v>
      </c>
      <c r="D6935" s="157" t="s">
        <v>14301</v>
      </c>
      <c r="E6935" s="157" t="s">
        <v>656</v>
      </c>
    </row>
    <row r="6936" spans="1:5" x14ac:dyDescent="0.2">
      <c r="A6936" s="157" t="s">
        <v>610</v>
      </c>
      <c r="B6936" s="159" t="s">
        <v>14314</v>
      </c>
      <c r="C6936" s="157" t="s">
        <v>14315</v>
      </c>
      <c r="D6936" s="157" t="s">
        <v>14301</v>
      </c>
      <c r="E6936" s="157" t="s">
        <v>656</v>
      </c>
    </row>
    <row r="6937" spans="1:5" x14ac:dyDescent="0.2">
      <c r="A6937" s="157" t="s">
        <v>610</v>
      </c>
      <c r="B6937" s="159" t="s">
        <v>14316</v>
      </c>
      <c r="C6937" s="157" t="s">
        <v>14317</v>
      </c>
      <c r="D6937" s="157" t="s">
        <v>14301</v>
      </c>
      <c r="E6937" s="157" t="s">
        <v>656</v>
      </c>
    </row>
    <row r="6938" spans="1:5" x14ac:dyDescent="0.2">
      <c r="A6938" s="157" t="s">
        <v>610</v>
      </c>
      <c r="B6938" s="159" t="s">
        <v>14318</v>
      </c>
      <c r="C6938" s="157" t="s">
        <v>14319</v>
      </c>
      <c r="D6938" s="157" t="s">
        <v>14301</v>
      </c>
      <c r="E6938" s="157" t="s">
        <v>656</v>
      </c>
    </row>
    <row r="6939" spans="1:5" x14ac:dyDescent="0.2">
      <c r="A6939" s="157" t="s">
        <v>610</v>
      </c>
      <c r="B6939" s="159" t="s">
        <v>14320</v>
      </c>
      <c r="C6939" s="157" t="s">
        <v>14321</v>
      </c>
      <c r="D6939" s="157" t="s">
        <v>14301</v>
      </c>
      <c r="E6939" s="157" t="s">
        <v>656</v>
      </c>
    </row>
    <row r="6940" spans="1:5" x14ac:dyDescent="0.2">
      <c r="A6940" s="157" t="s">
        <v>610</v>
      </c>
      <c r="B6940" s="159" t="s">
        <v>14322</v>
      </c>
      <c r="C6940" s="157" t="s">
        <v>14323</v>
      </c>
      <c r="D6940" s="157" t="s">
        <v>14301</v>
      </c>
      <c r="E6940" s="157" t="s">
        <v>656</v>
      </c>
    </row>
    <row r="6941" spans="1:5" x14ac:dyDescent="0.2">
      <c r="A6941" s="157" t="s">
        <v>610</v>
      </c>
      <c r="B6941" s="159" t="s">
        <v>14324</v>
      </c>
      <c r="C6941" s="157" t="s">
        <v>14325</v>
      </c>
      <c r="D6941" s="157" t="s">
        <v>14301</v>
      </c>
      <c r="E6941" s="157" t="s">
        <v>656</v>
      </c>
    </row>
    <row r="6942" spans="1:5" x14ac:dyDescent="0.2">
      <c r="A6942" s="157" t="s">
        <v>610</v>
      </c>
      <c r="B6942" s="159" t="s">
        <v>14326</v>
      </c>
      <c r="C6942" s="157" t="s">
        <v>2320</v>
      </c>
      <c r="D6942" s="157" t="s">
        <v>14301</v>
      </c>
      <c r="E6942" s="157" t="s">
        <v>656</v>
      </c>
    </row>
    <row r="6943" spans="1:5" x14ac:dyDescent="0.2">
      <c r="A6943" s="157" t="s">
        <v>610</v>
      </c>
      <c r="B6943" s="159" t="s">
        <v>14327</v>
      </c>
      <c r="C6943" s="157" t="s">
        <v>14328</v>
      </c>
      <c r="D6943" s="157" t="s">
        <v>14301</v>
      </c>
      <c r="E6943" s="157" t="s">
        <v>656</v>
      </c>
    </row>
    <row r="6944" spans="1:5" x14ac:dyDescent="0.2">
      <c r="A6944" s="157" t="s">
        <v>610</v>
      </c>
      <c r="B6944" s="159" t="s">
        <v>14329</v>
      </c>
      <c r="C6944" s="157" t="s">
        <v>14330</v>
      </c>
      <c r="D6944" s="157" t="s">
        <v>14301</v>
      </c>
      <c r="E6944" s="157" t="s">
        <v>666</v>
      </c>
    </row>
    <row r="6945" spans="1:5" x14ac:dyDescent="0.2">
      <c r="A6945" s="157" t="s">
        <v>610</v>
      </c>
      <c r="B6945" s="159" t="s">
        <v>14331</v>
      </c>
      <c r="C6945" s="157" t="s">
        <v>14332</v>
      </c>
      <c r="D6945" s="157" t="s">
        <v>14301</v>
      </c>
      <c r="E6945" s="157" t="s">
        <v>666</v>
      </c>
    </row>
    <row r="6946" spans="1:5" x14ac:dyDescent="0.2">
      <c r="A6946" s="157" t="s">
        <v>610</v>
      </c>
      <c r="B6946" s="159" t="s">
        <v>14333</v>
      </c>
      <c r="C6946" s="157" t="s">
        <v>14334</v>
      </c>
      <c r="D6946" s="157" t="s">
        <v>14301</v>
      </c>
      <c r="E6946" s="157" t="s">
        <v>613</v>
      </c>
    </row>
    <row r="6947" spans="1:5" x14ac:dyDescent="0.2">
      <c r="A6947" s="157" t="s">
        <v>610</v>
      </c>
      <c r="B6947" s="159" t="s">
        <v>14335</v>
      </c>
      <c r="C6947" s="157" t="s">
        <v>14336</v>
      </c>
      <c r="D6947" s="157" t="s">
        <v>14337</v>
      </c>
      <c r="E6947" s="157" t="s">
        <v>656</v>
      </c>
    </row>
    <row r="6948" spans="1:5" x14ac:dyDescent="0.2">
      <c r="A6948" s="157" t="s">
        <v>610</v>
      </c>
      <c r="B6948" s="159" t="s">
        <v>14338</v>
      </c>
      <c r="C6948" s="157" t="s">
        <v>14339</v>
      </c>
      <c r="D6948" s="157" t="s">
        <v>14337</v>
      </c>
      <c r="E6948" s="157" t="s">
        <v>656</v>
      </c>
    </row>
    <row r="6949" spans="1:5" x14ac:dyDescent="0.2">
      <c r="A6949" s="157" t="s">
        <v>610</v>
      </c>
      <c r="B6949" s="159" t="s">
        <v>14340</v>
      </c>
      <c r="C6949" s="157" t="s">
        <v>14341</v>
      </c>
      <c r="D6949" s="157" t="s">
        <v>14337</v>
      </c>
      <c r="E6949" s="157" t="s">
        <v>656</v>
      </c>
    </row>
    <row r="6950" spans="1:5" x14ac:dyDescent="0.2">
      <c r="A6950" s="157" t="s">
        <v>610</v>
      </c>
      <c r="B6950" s="159" t="s">
        <v>14342</v>
      </c>
      <c r="C6950" s="157" t="s">
        <v>14343</v>
      </c>
      <c r="D6950" s="157" t="s">
        <v>14337</v>
      </c>
      <c r="E6950" s="157" t="s">
        <v>666</v>
      </c>
    </row>
    <row r="6951" spans="1:5" x14ac:dyDescent="0.2">
      <c r="A6951" s="157" t="s">
        <v>610</v>
      </c>
      <c r="B6951" s="159" t="s">
        <v>14344</v>
      </c>
      <c r="C6951" s="157" t="s">
        <v>14345</v>
      </c>
      <c r="D6951" s="157" t="s">
        <v>14337</v>
      </c>
      <c r="E6951" s="157" t="s">
        <v>656</v>
      </c>
    </row>
    <row r="6952" spans="1:5" x14ac:dyDescent="0.2">
      <c r="A6952" s="157" t="s">
        <v>610</v>
      </c>
      <c r="B6952" s="159" t="s">
        <v>14346</v>
      </c>
      <c r="C6952" s="157" t="s">
        <v>14347</v>
      </c>
      <c r="D6952" s="157" t="s">
        <v>14337</v>
      </c>
      <c r="E6952" s="157" t="s">
        <v>656</v>
      </c>
    </row>
    <row r="6953" spans="1:5" x14ac:dyDescent="0.2">
      <c r="A6953" s="157" t="s">
        <v>610</v>
      </c>
      <c r="B6953" s="159" t="s">
        <v>14348</v>
      </c>
      <c r="C6953" s="157" t="s">
        <v>14349</v>
      </c>
      <c r="D6953" s="157" t="s">
        <v>14337</v>
      </c>
      <c r="E6953" s="157" t="s">
        <v>656</v>
      </c>
    </row>
    <row r="6954" spans="1:5" x14ac:dyDescent="0.2">
      <c r="A6954" s="157" t="s">
        <v>610</v>
      </c>
      <c r="B6954" s="159" t="s">
        <v>14350</v>
      </c>
      <c r="C6954" s="157" t="s">
        <v>14351</v>
      </c>
      <c r="D6954" s="157" t="s">
        <v>14352</v>
      </c>
      <c r="E6954" s="157" t="s">
        <v>656</v>
      </c>
    </row>
    <row r="6955" spans="1:5" x14ac:dyDescent="0.2">
      <c r="A6955" s="157" t="s">
        <v>610</v>
      </c>
      <c r="B6955" s="159" t="s">
        <v>14353</v>
      </c>
      <c r="C6955" s="157" t="s">
        <v>14354</v>
      </c>
      <c r="D6955" s="157" t="s">
        <v>14352</v>
      </c>
      <c r="E6955" s="157" t="s">
        <v>656</v>
      </c>
    </row>
    <row r="6956" spans="1:5" x14ac:dyDescent="0.2">
      <c r="A6956" s="157" t="s">
        <v>610</v>
      </c>
      <c r="B6956" s="159" t="s">
        <v>14355</v>
      </c>
      <c r="C6956" s="157" t="s">
        <v>14356</v>
      </c>
      <c r="D6956" s="157" t="s">
        <v>14352</v>
      </c>
      <c r="E6956" s="157" t="s">
        <v>666</v>
      </c>
    </row>
    <row r="6957" spans="1:5" x14ac:dyDescent="0.2">
      <c r="A6957" s="157" t="s">
        <v>610</v>
      </c>
      <c r="B6957" s="159" t="s">
        <v>14357</v>
      </c>
      <c r="C6957" s="157" t="s">
        <v>14358</v>
      </c>
      <c r="D6957" s="157" t="s">
        <v>14352</v>
      </c>
      <c r="E6957" s="157" t="s">
        <v>666</v>
      </c>
    </row>
    <row r="6958" spans="1:5" x14ac:dyDescent="0.2">
      <c r="A6958" s="157" t="s">
        <v>610</v>
      </c>
      <c r="B6958" s="159" t="s">
        <v>14359</v>
      </c>
      <c r="C6958" s="157" t="s">
        <v>14360</v>
      </c>
      <c r="D6958" s="157" t="s">
        <v>14352</v>
      </c>
      <c r="E6958" s="157" t="s">
        <v>656</v>
      </c>
    </row>
    <row r="6959" spans="1:5" x14ac:dyDescent="0.2">
      <c r="A6959" s="157" t="s">
        <v>610</v>
      </c>
      <c r="B6959" s="159" t="s">
        <v>14361</v>
      </c>
      <c r="C6959" s="157" t="s">
        <v>14362</v>
      </c>
      <c r="D6959" s="157" t="s">
        <v>14352</v>
      </c>
      <c r="E6959" s="157" t="s">
        <v>656</v>
      </c>
    </row>
    <row r="6960" spans="1:5" x14ac:dyDescent="0.2">
      <c r="A6960" s="157" t="s">
        <v>610</v>
      </c>
      <c r="B6960" s="159" t="s">
        <v>14363</v>
      </c>
      <c r="C6960" s="157" t="s">
        <v>14364</v>
      </c>
      <c r="D6960" s="157" t="s">
        <v>14352</v>
      </c>
      <c r="E6960" s="157" t="s">
        <v>656</v>
      </c>
    </row>
    <row r="6961" spans="1:5" x14ac:dyDescent="0.2">
      <c r="A6961" s="157" t="s">
        <v>610</v>
      </c>
      <c r="B6961" s="159" t="s">
        <v>14365</v>
      </c>
      <c r="C6961" s="157" t="s">
        <v>14366</v>
      </c>
      <c r="D6961" s="157" t="s">
        <v>14367</v>
      </c>
      <c r="E6961" s="157" t="s">
        <v>656</v>
      </c>
    </row>
    <row r="6962" spans="1:5" x14ac:dyDescent="0.2">
      <c r="A6962" s="157" t="s">
        <v>610</v>
      </c>
      <c r="B6962" s="159" t="s">
        <v>14368</v>
      </c>
      <c r="C6962" s="157" t="s">
        <v>14369</v>
      </c>
      <c r="D6962" s="157" t="s">
        <v>14367</v>
      </c>
      <c r="E6962" s="157" t="s">
        <v>656</v>
      </c>
    </row>
    <row r="6963" spans="1:5" x14ac:dyDescent="0.2">
      <c r="A6963" s="157" t="s">
        <v>610</v>
      </c>
      <c r="B6963" s="159" t="s">
        <v>14370</v>
      </c>
      <c r="C6963" s="157" t="s">
        <v>14371</v>
      </c>
      <c r="D6963" s="157" t="s">
        <v>14372</v>
      </c>
      <c r="E6963" s="157" t="s">
        <v>656</v>
      </c>
    </row>
    <row r="6964" spans="1:5" x14ac:dyDescent="0.2">
      <c r="A6964" s="157" t="s">
        <v>610</v>
      </c>
      <c r="B6964" s="159" t="s">
        <v>14373</v>
      </c>
      <c r="C6964" s="157" t="s">
        <v>14374</v>
      </c>
      <c r="D6964" s="157" t="s">
        <v>14375</v>
      </c>
      <c r="E6964" s="157" t="s">
        <v>613</v>
      </c>
    </row>
    <row r="6965" spans="1:5" x14ac:dyDescent="0.2">
      <c r="A6965" s="157" t="s">
        <v>610</v>
      </c>
      <c r="B6965" s="159" t="s">
        <v>14376</v>
      </c>
      <c r="C6965" s="157" t="s">
        <v>14377</v>
      </c>
      <c r="D6965" s="157" t="s">
        <v>14375</v>
      </c>
      <c r="E6965" s="157" t="s">
        <v>656</v>
      </c>
    </row>
    <row r="6966" spans="1:5" x14ac:dyDescent="0.2">
      <c r="A6966" s="157" t="s">
        <v>610</v>
      </c>
      <c r="B6966" s="159" t="s">
        <v>14378</v>
      </c>
      <c r="C6966" s="157" t="s">
        <v>14379</v>
      </c>
      <c r="D6966" s="157" t="s">
        <v>14380</v>
      </c>
      <c r="E6966" s="157" t="s">
        <v>656</v>
      </c>
    </row>
    <row r="6967" spans="1:5" x14ac:dyDescent="0.2">
      <c r="A6967" s="157" t="s">
        <v>610</v>
      </c>
      <c r="B6967" s="159" t="s">
        <v>14381</v>
      </c>
      <c r="C6967" s="157" t="s">
        <v>14382</v>
      </c>
      <c r="D6967" s="157" t="s">
        <v>14380</v>
      </c>
      <c r="E6967" s="157" t="s">
        <v>656</v>
      </c>
    </row>
    <row r="6968" spans="1:5" x14ac:dyDescent="0.2">
      <c r="A6968" s="157" t="s">
        <v>610</v>
      </c>
      <c r="B6968" s="159" t="s">
        <v>14383</v>
      </c>
      <c r="C6968" s="157" t="s">
        <v>14384</v>
      </c>
      <c r="D6968" s="157" t="s">
        <v>14380</v>
      </c>
      <c r="E6968" s="157" t="s">
        <v>656</v>
      </c>
    </row>
    <row r="6969" spans="1:5" x14ac:dyDescent="0.2">
      <c r="A6969" s="157" t="s">
        <v>610</v>
      </c>
      <c r="B6969" s="159" t="s">
        <v>14385</v>
      </c>
      <c r="C6969" s="157" t="s">
        <v>14386</v>
      </c>
      <c r="D6969" s="157" t="s">
        <v>14380</v>
      </c>
      <c r="E6969" s="157" t="s">
        <v>656</v>
      </c>
    </row>
    <row r="6970" spans="1:5" x14ac:dyDescent="0.2">
      <c r="A6970" s="157" t="s">
        <v>610</v>
      </c>
      <c r="B6970" s="159" t="s">
        <v>14387</v>
      </c>
      <c r="C6970" s="157" t="s">
        <v>14388</v>
      </c>
      <c r="D6970" s="157" t="s">
        <v>14380</v>
      </c>
      <c r="E6970" s="157" t="s">
        <v>656</v>
      </c>
    </row>
    <row r="6971" spans="1:5" x14ac:dyDescent="0.2">
      <c r="A6971" s="157" t="s">
        <v>610</v>
      </c>
      <c r="B6971" s="159" t="s">
        <v>14389</v>
      </c>
      <c r="C6971" s="157" t="s">
        <v>14390</v>
      </c>
      <c r="D6971" s="157" t="s">
        <v>14380</v>
      </c>
      <c r="E6971" s="157" t="s">
        <v>656</v>
      </c>
    </row>
    <row r="6972" spans="1:5" x14ac:dyDescent="0.2">
      <c r="A6972" s="157" t="s">
        <v>610</v>
      </c>
      <c r="B6972" s="159" t="s">
        <v>14391</v>
      </c>
      <c r="C6972" s="157" t="s">
        <v>14392</v>
      </c>
      <c r="D6972" s="157" t="s">
        <v>14380</v>
      </c>
      <c r="E6972" s="157" t="s">
        <v>656</v>
      </c>
    </row>
    <row r="6973" spans="1:5" x14ac:dyDescent="0.2">
      <c r="A6973" s="157" t="s">
        <v>610</v>
      </c>
      <c r="B6973" s="159" t="s">
        <v>14393</v>
      </c>
      <c r="C6973" s="157" t="s">
        <v>14394</v>
      </c>
      <c r="D6973" s="157" t="s">
        <v>14380</v>
      </c>
      <c r="E6973" s="157" t="s">
        <v>656</v>
      </c>
    </row>
    <row r="6974" spans="1:5" x14ac:dyDescent="0.2">
      <c r="A6974" s="157" t="s">
        <v>610</v>
      </c>
      <c r="B6974" s="159" t="s">
        <v>14395</v>
      </c>
      <c r="C6974" s="157" t="s">
        <v>14396</v>
      </c>
      <c r="D6974" s="157" t="s">
        <v>14380</v>
      </c>
      <c r="E6974" s="157" t="s">
        <v>656</v>
      </c>
    </row>
    <row r="6975" spans="1:5" x14ac:dyDescent="0.2">
      <c r="A6975" s="157" t="s">
        <v>610</v>
      </c>
      <c r="B6975" s="159" t="s">
        <v>14397</v>
      </c>
      <c r="C6975" s="157" t="s">
        <v>14398</v>
      </c>
      <c r="D6975" s="157" t="s">
        <v>14399</v>
      </c>
      <c r="E6975" s="157" t="s">
        <v>656</v>
      </c>
    </row>
    <row r="6976" spans="1:5" x14ac:dyDescent="0.2">
      <c r="A6976" s="157" t="s">
        <v>610</v>
      </c>
      <c r="B6976" s="159" t="s">
        <v>14400</v>
      </c>
      <c r="C6976" s="157" t="s">
        <v>14401</v>
      </c>
      <c r="D6976" s="157" t="s">
        <v>14402</v>
      </c>
      <c r="E6976" s="157" t="s">
        <v>656</v>
      </c>
    </row>
    <row r="6977" spans="1:5" x14ac:dyDescent="0.2">
      <c r="A6977" s="157" t="s">
        <v>610</v>
      </c>
      <c r="B6977" s="159" t="s">
        <v>14403</v>
      </c>
      <c r="C6977" s="157" t="s">
        <v>14404</v>
      </c>
      <c r="D6977" s="157" t="s">
        <v>14405</v>
      </c>
      <c r="E6977" s="157" t="s">
        <v>656</v>
      </c>
    </row>
    <row r="6978" spans="1:5" x14ac:dyDescent="0.2">
      <c r="A6978" s="157" t="s">
        <v>610</v>
      </c>
      <c r="B6978" s="159" t="s">
        <v>14406</v>
      </c>
      <c r="C6978" s="157" t="s">
        <v>14407</v>
      </c>
      <c r="D6978" s="157" t="s">
        <v>14405</v>
      </c>
      <c r="E6978" s="157" t="s">
        <v>656</v>
      </c>
    </row>
    <row r="6979" spans="1:5" x14ac:dyDescent="0.2">
      <c r="A6979" s="157" t="s">
        <v>610</v>
      </c>
      <c r="B6979" s="159" t="s">
        <v>14408</v>
      </c>
      <c r="C6979" s="157" t="s">
        <v>14409</v>
      </c>
      <c r="D6979" s="157" t="s">
        <v>14405</v>
      </c>
      <c r="E6979" s="157" t="s">
        <v>656</v>
      </c>
    </row>
    <row r="6980" spans="1:5" x14ac:dyDescent="0.2">
      <c r="A6980" s="157" t="s">
        <v>610</v>
      </c>
      <c r="B6980" s="159" t="s">
        <v>14410</v>
      </c>
      <c r="C6980" s="157" t="s">
        <v>14411</v>
      </c>
      <c r="D6980" s="157" t="s">
        <v>14405</v>
      </c>
      <c r="E6980" s="157" t="s">
        <v>656</v>
      </c>
    </row>
    <row r="6981" spans="1:5" x14ac:dyDescent="0.2">
      <c r="A6981" s="157" t="s">
        <v>610</v>
      </c>
      <c r="B6981" s="159" t="s">
        <v>14412</v>
      </c>
      <c r="C6981" s="157" t="s">
        <v>14413</v>
      </c>
      <c r="D6981" s="157" t="s">
        <v>14414</v>
      </c>
      <c r="E6981" s="157" t="s">
        <v>656</v>
      </c>
    </row>
    <row r="6982" spans="1:5" x14ac:dyDescent="0.2">
      <c r="A6982" s="157" t="s">
        <v>610</v>
      </c>
      <c r="B6982" s="159" t="s">
        <v>14415</v>
      </c>
      <c r="C6982" s="157" t="s">
        <v>14416</v>
      </c>
      <c r="D6982" s="157" t="s">
        <v>14414</v>
      </c>
      <c r="E6982" s="157" t="s">
        <v>656</v>
      </c>
    </row>
    <row r="6983" spans="1:5" x14ac:dyDescent="0.2">
      <c r="A6983" s="157" t="s">
        <v>610</v>
      </c>
      <c r="B6983" s="159" t="s">
        <v>14417</v>
      </c>
      <c r="C6983" s="157" t="s">
        <v>14418</v>
      </c>
      <c r="D6983" s="157" t="s">
        <v>14414</v>
      </c>
      <c r="E6983" s="157" t="s">
        <v>656</v>
      </c>
    </row>
    <row r="6984" spans="1:5" x14ac:dyDescent="0.2">
      <c r="A6984" s="157" t="s">
        <v>610</v>
      </c>
      <c r="B6984" s="159" t="s">
        <v>14419</v>
      </c>
      <c r="C6984" s="157" t="s">
        <v>14420</v>
      </c>
      <c r="D6984" s="157" t="s">
        <v>14414</v>
      </c>
      <c r="E6984" s="157" t="s">
        <v>656</v>
      </c>
    </row>
    <row r="6985" spans="1:5" x14ac:dyDescent="0.2">
      <c r="A6985" s="157" t="s">
        <v>610</v>
      </c>
      <c r="B6985" s="159" t="s">
        <v>14421</v>
      </c>
      <c r="C6985" s="157" t="s">
        <v>14422</v>
      </c>
      <c r="D6985" s="157" t="s">
        <v>14414</v>
      </c>
      <c r="E6985" s="157" t="s">
        <v>656</v>
      </c>
    </row>
    <row r="6986" spans="1:5" x14ac:dyDescent="0.2">
      <c r="A6986" s="157" t="s">
        <v>610</v>
      </c>
      <c r="B6986" s="159" t="s">
        <v>14423</v>
      </c>
      <c r="C6986" s="157" t="s">
        <v>14424</v>
      </c>
      <c r="D6986" s="157" t="s">
        <v>14425</v>
      </c>
      <c r="E6986" s="157" t="s">
        <v>613</v>
      </c>
    </row>
    <row r="6987" spans="1:5" x14ac:dyDescent="0.2">
      <c r="A6987" s="157" t="s">
        <v>610</v>
      </c>
      <c r="B6987" s="159" t="s">
        <v>14426</v>
      </c>
      <c r="C6987" s="157" t="s">
        <v>14427</v>
      </c>
      <c r="D6987" s="157" t="s">
        <v>14428</v>
      </c>
      <c r="E6987" s="157" t="s">
        <v>656</v>
      </c>
    </row>
    <row r="6988" spans="1:5" x14ac:dyDescent="0.2">
      <c r="A6988" s="157" t="s">
        <v>610</v>
      </c>
      <c r="B6988" s="159" t="s">
        <v>14429</v>
      </c>
      <c r="C6988" s="157" t="s">
        <v>14430</v>
      </c>
      <c r="D6988" s="157" t="s">
        <v>14428</v>
      </c>
      <c r="E6988" s="157" t="s">
        <v>656</v>
      </c>
    </row>
    <row r="6989" spans="1:5" x14ac:dyDescent="0.2">
      <c r="A6989" s="157" t="s">
        <v>610</v>
      </c>
      <c r="B6989" s="159" t="s">
        <v>14431</v>
      </c>
      <c r="C6989" s="157" t="s">
        <v>680</v>
      </c>
      <c r="D6989" s="157" t="s">
        <v>14432</v>
      </c>
      <c r="E6989" s="157" t="s">
        <v>656</v>
      </c>
    </row>
    <row r="6990" spans="1:5" x14ac:dyDescent="0.2">
      <c r="A6990" s="157" t="s">
        <v>610</v>
      </c>
      <c r="B6990" s="159" t="s">
        <v>14433</v>
      </c>
      <c r="C6990" s="157" t="s">
        <v>683</v>
      </c>
      <c r="D6990" s="157" t="s">
        <v>14432</v>
      </c>
      <c r="E6990" s="157" t="s">
        <v>656</v>
      </c>
    </row>
    <row r="6991" spans="1:5" x14ac:dyDescent="0.2">
      <c r="A6991" s="157" t="s">
        <v>610</v>
      </c>
      <c r="B6991" s="159" t="s">
        <v>14434</v>
      </c>
      <c r="C6991" s="157" t="s">
        <v>685</v>
      </c>
      <c r="D6991" s="157" t="s">
        <v>14432</v>
      </c>
      <c r="E6991" s="157" t="s">
        <v>656</v>
      </c>
    </row>
    <row r="6992" spans="1:5" x14ac:dyDescent="0.2">
      <c r="A6992" s="157" t="s">
        <v>610</v>
      </c>
      <c r="B6992" s="159" t="s">
        <v>14435</v>
      </c>
      <c r="C6992" s="157" t="s">
        <v>687</v>
      </c>
      <c r="D6992" s="157" t="s">
        <v>14436</v>
      </c>
      <c r="E6992" s="157" t="s">
        <v>656</v>
      </c>
    </row>
    <row r="6993" spans="1:5" x14ac:dyDescent="0.2">
      <c r="A6993" s="157" t="s">
        <v>610</v>
      </c>
      <c r="B6993" s="159" t="s">
        <v>14437</v>
      </c>
      <c r="C6993" s="157" t="s">
        <v>739</v>
      </c>
      <c r="D6993" s="157" t="s">
        <v>14436</v>
      </c>
      <c r="E6993" s="157" t="s">
        <v>656</v>
      </c>
    </row>
    <row r="6994" spans="1:5" x14ac:dyDescent="0.2">
      <c r="A6994" s="157" t="s">
        <v>610</v>
      </c>
      <c r="B6994" s="159" t="s">
        <v>14438</v>
      </c>
      <c r="C6994" s="157" t="s">
        <v>690</v>
      </c>
      <c r="D6994" s="157" t="s">
        <v>14439</v>
      </c>
      <c r="E6994" s="157" t="s">
        <v>656</v>
      </c>
    </row>
    <row r="6995" spans="1:5" x14ac:dyDescent="0.2">
      <c r="A6995" s="157" t="s">
        <v>610</v>
      </c>
      <c r="B6995" s="159" t="s">
        <v>14440</v>
      </c>
      <c r="C6995" s="157" t="s">
        <v>693</v>
      </c>
      <c r="D6995" s="157" t="s">
        <v>14439</v>
      </c>
      <c r="E6995" s="157" t="s">
        <v>656</v>
      </c>
    </row>
    <row r="6996" spans="1:5" x14ac:dyDescent="0.2">
      <c r="A6996" s="157" t="s">
        <v>610</v>
      </c>
      <c r="B6996" s="159" t="s">
        <v>14441</v>
      </c>
      <c r="C6996" s="157" t="s">
        <v>14442</v>
      </c>
      <c r="D6996" s="157" t="s">
        <v>14443</v>
      </c>
      <c r="E6996" s="157" t="s">
        <v>656</v>
      </c>
    </row>
    <row r="6997" spans="1:5" x14ac:dyDescent="0.2">
      <c r="A6997" s="157" t="s">
        <v>610</v>
      </c>
      <c r="B6997" s="159" t="s">
        <v>14444</v>
      </c>
      <c r="C6997" s="157" t="s">
        <v>14445</v>
      </c>
      <c r="D6997" s="157" t="s">
        <v>14446</v>
      </c>
      <c r="E6997" s="157" t="s">
        <v>656</v>
      </c>
    </row>
    <row r="6998" spans="1:5" x14ac:dyDescent="0.2">
      <c r="A6998" s="157" t="s">
        <v>610</v>
      </c>
      <c r="B6998" s="159" t="s">
        <v>14447</v>
      </c>
      <c r="C6998" s="157" t="s">
        <v>14448</v>
      </c>
      <c r="D6998" s="157" t="s">
        <v>14446</v>
      </c>
      <c r="E6998" s="157" t="s">
        <v>656</v>
      </c>
    </row>
    <row r="6999" spans="1:5" x14ac:dyDescent="0.2">
      <c r="A6999" s="157" t="s">
        <v>610</v>
      </c>
      <c r="B6999" s="159" t="s">
        <v>14449</v>
      </c>
      <c r="C6999" s="157" t="s">
        <v>14450</v>
      </c>
      <c r="D6999" s="157" t="s">
        <v>14446</v>
      </c>
      <c r="E6999" s="157" t="s">
        <v>656</v>
      </c>
    </row>
    <row r="7000" spans="1:5" x14ac:dyDescent="0.2">
      <c r="A7000" s="157" t="s">
        <v>610</v>
      </c>
      <c r="B7000" s="159" t="s">
        <v>14451</v>
      </c>
      <c r="C7000" s="157" t="s">
        <v>14452</v>
      </c>
      <c r="D7000" s="157" t="s">
        <v>14446</v>
      </c>
      <c r="E7000" s="157" t="s">
        <v>656</v>
      </c>
    </row>
    <row r="7001" spans="1:5" x14ac:dyDescent="0.2">
      <c r="A7001" s="157" t="s">
        <v>610</v>
      </c>
      <c r="B7001" s="159" t="s">
        <v>14453</v>
      </c>
      <c r="C7001" s="157" t="s">
        <v>14454</v>
      </c>
      <c r="D7001" s="157" t="s">
        <v>14446</v>
      </c>
      <c r="E7001" s="157" t="s">
        <v>656</v>
      </c>
    </row>
    <row r="7002" spans="1:5" x14ac:dyDescent="0.2">
      <c r="A7002" s="157" t="s">
        <v>610</v>
      </c>
      <c r="B7002" s="159" t="s">
        <v>14455</v>
      </c>
      <c r="C7002" s="157" t="s">
        <v>14456</v>
      </c>
      <c r="D7002" s="157" t="s">
        <v>14457</v>
      </c>
      <c r="E7002" s="157" t="s">
        <v>666</v>
      </c>
    </row>
    <row r="7003" spans="1:5" x14ac:dyDescent="0.2">
      <c r="A7003" s="157" t="s">
        <v>610</v>
      </c>
      <c r="B7003" s="159" t="s">
        <v>14458</v>
      </c>
      <c r="C7003" s="157" t="s">
        <v>14459</v>
      </c>
      <c r="D7003" s="157" t="s">
        <v>14460</v>
      </c>
      <c r="E7003" s="157" t="s">
        <v>666</v>
      </c>
    </row>
    <row r="7004" spans="1:5" x14ac:dyDescent="0.2">
      <c r="A7004" s="157" t="s">
        <v>610</v>
      </c>
      <c r="B7004" s="159" t="s">
        <v>14461</v>
      </c>
      <c r="C7004" s="157" t="s">
        <v>14462</v>
      </c>
      <c r="D7004" s="157" t="s">
        <v>14460</v>
      </c>
      <c r="E7004" s="157" t="s">
        <v>666</v>
      </c>
    </row>
    <row r="7005" spans="1:5" x14ac:dyDescent="0.2">
      <c r="A7005" s="157" t="s">
        <v>610</v>
      </c>
      <c r="B7005" s="159" t="s">
        <v>14463</v>
      </c>
      <c r="C7005" s="157" t="s">
        <v>14464</v>
      </c>
      <c r="D7005" s="157" t="s">
        <v>14460</v>
      </c>
      <c r="E7005" s="157" t="s">
        <v>666</v>
      </c>
    </row>
    <row r="7006" spans="1:5" x14ac:dyDescent="0.2">
      <c r="A7006" s="157" t="s">
        <v>610</v>
      </c>
      <c r="B7006" s="159" t="s">
        <v>14465</v>
      </c>
      <c r="C7006" s="157" t="s">
        <v>14466</v>
      </c>
      <c r="D7006" s="157" t="s">
        <v>14460</v>
      </c>
      <c r="E7006" s="157" t="s">
        <v>666</v>
      </c>
    </row>
    <row r="7007" spans="1:5" x14ac:dyDescent="0.2">
      <c r="A7007" s="157" t="s">
        <v>610</v>
      </c>
      <c r="B7007" s="159" t="s">
        <v>14467</v>
      </c>
      <c r="C7007" s="157" t="s">
        <v>14468</v>
      </c>
      <c r="D7007" s="157" t="s">
        <v>14469</v>
      </c>
      <c r="E7007" s="157" t="s">
        <v>656</v>
      </c>
    </row>
    <row r="7008" spans="1:5" x14ac:dyDescent="0.2">
      <c r="A7008" s="157" t="s">
        <v>610</v>
      </c>
      <c r="B7008" s="159" t="s">
        <v>14470</v>
      </c>
      <c r="C7008" s="157" t="s">
        <v>14471</v>
      </c>
      <c r="D7008" s="157" t="s">
        <v>14469</v>
      </c>
      <c r="E7008" s="157" t="s">
        <v>666</v>
      </c>
    </row>
    <row r="7009" spans="1:5" x14ac:dyDescent="0.2">
      <c r="A7009" s="157" t="s">
        <v>610</v>
      </c>
      <c r="B7009" s="159" t="s">
        <v>14472</v>
      </c>
      <c r="C7009" s="157" t="s">
        <v>14473</v>
      </c>
      <c r="D7009" s="157" t="s">
        <v>14469</v>
      </c>
      <c r="E7009" s="157" t="s">
        <v>666</v>
      </c>
    </row>
    <row r="7010" spans="1:5" x14ac:dyDescent="0.2">
      <c r="A7010" s="157" t="s">
        <v>610</v>
      </c>
      <c r="B7010" s="159" t="s">
        <v>14474</v>
      </c>
      <c r="C7010" s="157" t="s">
        <v>414</v>
      </c>
      <c r="D7010" s="157" t="s">
        <v>14469</v>
      </c>
      <c r="E7010" s="157" t="s">
        <v>666</v>
      </c>
    </row>
    <row r="7011" spans="1:5" x14ac:dyDescent="0.2">
      <c r="A7011" s="157" t="s">
        <v>610</v>
      </c>
      <c r="B7011" s="159" t="s">
        <v>14475</v>
      </c>
      <c r="C7011" s="157" t="s">
        <v>2550</v>
      </c>
      <c r="D7011" s="157" t="s">
        <v>14476</v>
      </c>
      <c r="E7011" s="157" t="s">
        <v>666</v>
      </c>
    </row>
    <row r="7012" spans="1:5" x14ac:dyDescent="0.2">
      <c r="A7012" s="157" t="s">
        <v>610</v>
      </c>
      <c r="B7012" s="159" t="s">
        <v>14477</v>
      </c>
      <c r="C7012" s="157" t="s">
        <v>540</v>
      </c>
      <c r="D7012" s="157" t="s">
        <v>14476</v>
      </c>
      <c r="E7012" s="157" t="s">
        <v>666</v>
      </c>
    </row>
    <row r="7013" spans="1:5" x14ac:dyDescent="0.2">
      <c r="A7013" s="157" t="s">
        <v>610</v>
      </c>
      <c r="B7013" s="159" t="s">
        <v>14478</v>
      </c>
      <c r="C7013" s="157" t="s">
        <v>14479</v>
      </c>
      <c r="D7013" s="157" t="s">
        <v>14476</v>
      </c>
      <c r="E7013" s="157" t="s">
        <v>666</v>
      </c>
    </row>
    <row r="7014" spans="1:5" x14ac:dyDescent="0.2">
      <c r="A7014" s="157" t="s">
        <v>610</v>
      </c>
      <c r="B7014" s="159" t="s">
        <v>14480</v>
      </c>
      <c r="C7014" s="157" t="s">
        <v>14481</v>
      </c>
      <c r="D7014" s="157" t="s">
        <v>14476</v>
      </c>
      <c r="E7014" s="157" t="s">
        <v>666</v>
      </c>
    </row>
    <row r="7015" spans="1:5" x14ac:dyDescent="0.2">
      <c r="A7015" s="157" t="s">
        <v>610</v>
      </c>
      <c r="B7015" s="159" t="s">
        <v>14482</v>
      </c>
      <c r="C7015" s="157" t="s">
        <v>9762</v>
      </c>
      <c r="D7015" s="157" t="s">
        <v>14476</v>
      </c>
      <c r="E7015" s="157" t="s">
        <v>666</v>
      </c>
    </row>
    <row r="7016" spans="1:5" x14ac:dyDescent="0.2">
      <c r="A7016" s="157" t="s">
        <v>610</v>
      </c>
      <c r="B7016" s="159" t="s">
        <v>14483</v>
      </c>
      <c r="C7016" s="157" t="s">
        <v>14120</v>
      </c>
      <c r="D7016" s="157" t="s">
        <v>14476</v>
      </c>
      <c r="E7016" s="157" t="s">
        <v>666</v>
      </c>
    </row>
    <row r="7017" spans="1:5" x14ac:dyDescent="0.2">
      <c r="A7017" s="157" t="s">
        <v>610</v>
      </c>
      <c r="B7017" s="159" t="s">
        <v>14484</v>
      </c>
      <c r="C7017" s="157" t="s">
        <v>14485</v>
      </c>
      <c r="D7017" s="157" t="s">
        <v>14476</v>
      </c>
      <c r="E7017" s="157" t="s">
        <v>666</v>
      </c>
    </row>
    <row r="7018" spans="1:5" x14ac:dyDescent="0.2">
      <c r="A7018" s="157" t="s">
        <v>610</v>
      </c>
      <c r="B7018" s="159" t="s">
        <v>14486</v>
      </c>
      <c r="C7018" s="157" t="s">
        <v>14487</v>
      </c>
      <c r="D7018" s="157" t="s">
        <v>14488</v>
      </c>
      <c r="E7018" s="157" t="s">
        <v>656</v>
      </c>
    </row>
    <row r="7019" spans="1:5" x14ac:dyDescent="0.2">
      <c r="A7019" s="157" t="s">
        <v>610</v>
      </c>
      <c r="B7019" s="159" t="s">
        <v>14489</v>
      </c>
      <c r="C7019" s="157" t="s">
        <v>14490</v>
      </c>
      <c r="D7019" s="157" t="s">
        <v>14488</v>
      </c>
      <c r="E7019" s="157" t="s">
        <v>656</v>
      </c>
    </row>
    <row r="7020" spans="1:5" x14ac:dyDescent="0.2">
      <c r="A7020" s="157" t="s">
        <v>610</v>
      </c>
      <c r="B7020" s="159" t="s">
        <v>14491</v>
      </c>
      <c r="C7020" s="157" t="s">
        <v>14492</v>
      </c>
      <c r="D7020" s="157" t="s">
        <v>14488</v>
      </c>
      <c r="E7020" s="157" t="s">
        <v>656</v>
      </c>
    </row>
    <row r="7021" spans="1:5" x14ac:dyDescent="0.2">
      <c r="A7021" s="157" t="s">
        <v>610</v>
      </c>
      <c r="B7021" s="159" t="s">
        <v>14493</v>
      </c>
      <c r="C7021" s="157" t="s">
        <v>14494</v>
      </c>
      <c r="D7021" s="157" t="s">
        <v>14488</v>
      </c>
      <c r="E7021" s="157" t="s">
        <v>666</v>
      </c>
    </row>
    <row r="7022" spans="1:5" x14ac:dyDescent="0.2">
      <c r="A7022" s="157" t="s">
        <v>610</v>
      </c>
      <c r="B7022" s="159" t="s">
        <v>14495</v>
      </c>
      <c r="C7022" s="157" t="s">
        <v>14496</v>
      </c>
      <c r="D7022" s="157" t="s">
        <v>14488</v>
      </c>
      <c r="E7022" s="157" t="s">
        <v>666</v>
      </c>
    </row>
    <row r="7023" spans="1:5" x14ac:dyDescent="0.2">
      <c r="A7023" s="157" t="s">
        <v>610</v>
      </c>
      <c r="B7023" s="159" t="s">
        <v>14497</v>
      </c>
      <c r="C7023" s="157" t="s">
        <v>14498</v>
      </c>
      <c r="D7023" s="157" t="s">
        <v>14488</v>
      </c>
      <c r="E7023" s="157" t="s">
        <v>666</v>
      </c>
    </row>
    <row r="7024" spans="1:5" x14ac:dyDescent="0.2">
      <c r="A7024" s="157" t="s">
        <v>610</v>
      </c>
      <c r="B7024" s="159" t="s">
        <v>14499</v>
      </c>
      <c r="C7024" s="157" t="s">
        <v>14500</v>
      </c>
      <c r="D7024" s="157" t="s">
        <v>14488</v>
      </c>
      <c r="E7024" s="157" t="s">
        <v>666</v>
      </c>
    </row>
    <row r="7025" spans="1:5" x14ac:dyDescent="0.2">
      <c r="A7025" s="157" t="s">
        <v>610</v>
      </c>
      <c r="B7025" s="159" t="s">
        <v>14501</v>
      </c>
      <c r="C7025" s="157" t="s">
        <v>14502</v>
      </c>
      <c r="D7025" s="157" t="s">
        <v>14488</v>
      </c>
      <c r="E7025" s="157" t="s">
        <v>666</v>
      </c>
    </row>
    <row r="7026" spans="1:5" x14ac:dyDescent="0.2">
      <c r="A7026" s="157" t="s">
        <v>610</v>
      </c>
      <c r="B7026" s="159" t="s">
        <v>14503</v>
      </c>
      <c r="C7026" s="157" t="s">
        <v>14504</v>
      </c>
      <c r="D7026" s="157" t="s">
        <v>14488</v>
      </c>
      <c r="E7026" s="157" t="s">
        <v>666</v>
      </c>
    </row>
    <row r="7027" spans="1:5" x14ac:dyDescent="0.2">
      <c r="A7027" s="157" t="s">
        <v>610</v>
      </c>
      <c r="B7027" s="159" t="s">
        <v>14505</v>
      </c>
      <c r="C7027" s="157" t="s">
        <v>14506</v>
      </c>
      <c r="D7027" s="157" t="s">
        <v>14507</v>
      </c>
      <c r="E7027" s="157" t="s">
        <v>656</v>
      </c>
    </row>
    <row r="7028" spans="1:5" x14ac:dyDescent="0.2">
      <c r="A7028" s="157" t="s">
        <v>610</v>
      </c>
      <c r="B7028" s="159" t="s">
        <v>14508</v>
      </c>
      <c r="C7028" s="157" t="s">
        <v>14509</v>
      </c>
      <c r="D7028" s="157" t="s">
        <v>14510</v>
      </c>
      <c r="E7028" s="157" t="s">
        <v>656</v>
      </c>
    </row>
    <row r="7029" spans="1:5" x14ac:dyDescent="0.2">
      <c r="A7029" s="157" t="s">
        <v>610</v>
      </c>
      <c r="B7029" s="159" t="s">
        <v>14511</v>
      </c>
      <c r="C7029" s="157" t="s">
        <v>14512</v>
      </c>
      <c r="D7029" s="157" t="s">
        <v>14513</v>
      </c>
      <c r="E7029" s="157" t="s">
        <v>656</v>
      </c>
    </row>
    <row r="7030" spans="1:5" x14ac:dyDescent="0.2">
      <c r="A7030" s="157" t="s">
        <v>610</v>
      </c>
      <c r="B7030" s="159" t="s">
        <v>14514</v>
      </c>
      <c r="C7030" s="157" t="s">
        <v>14515</v>
      </c>
      <c r="D7030" s="157" t="s">
        <v>14513</v>
      </c>
      <c r="E7030" s="157" t="s">
        <v>656</v>
      </c>
    </row>
    <row r="7031" spans="1:5" x14ac:dyDescent="0.2">
      <c r="A7031" s="157" t="s">
        <v>610</v>
      </c>
      <c r="B7031" s="159" t="s">
        <v>14516</v>
      </c>
      <c r="C7031" s="157" t="s">
        <v>14517</v>
      </c>
      <c r="D7031" s="157" t="s">
        <v>14518</v>
      </c>
      <c r="E7031" s="157" t="s">
        <v>656</v>
      </c>
    </row>
    <row r="7032" spans="1:5" x14ac:dyDescent="0.2">
      <c r="A7032" s="157" t="s">
        <v>610</v>
      </c>
      <c r="B7032" s="159" t="s">
        <v>14519</v>
      </c>
      <c r="C7032" s="157" t="s">
        <v>14520</v>
      </c>
      <c r="D7032" s="157" t="s">
        <v>14521</v>
      </c>
      <c r="E7032" s="157" t="s">
        <v>666</v>
      </c>
    </row>
    <row r="7033" spans="1:5" x14ac:dyDescent="0.2">
      <c r="A7033" s="157" t="s">
        <v>610</v>
      </c>
      <c r="B7033" s="159" t="s">
        <v>14522</v>
      </c>
      <c r="C7033" s="157" t="s">
        <v>14523</v>
      </c>
      <c r="D7033" s="157" t="s">
        <v>14524</v>
      </c>
      <c r="E7033" s="157" t="s">
        <v>656</v>
      </c>
    </row>
    <row r="7034" spans="1:5" x14ac:dyDescent="0.2">
      <c r="A7034" s="157" t="s">
        <v>610</v>
      </c>
      <c r="B7034" s="159" t="s">
        <v>14525</v>
      </c>
      <c r="C7034" s="157" t="s">
        <v>683</v>
      </c>
      <c r="D7034" s="157" t="s">
        <v>14526</v>
      </c>
      <c r="E7034" s="157" t="s">
        <v>656</v>
      </c>
    </row>
    <row r="7035" spans="1:5" x14ac:dyDescent="0.2">
      <c r="A7035" s="157" t="s">
        <v>610</v>
      </c>
      <c r="B7035" s="159" t="s">
        <v>14527</v>
      </c>
      <c r="C7035" s="157" t="s">
        <v>14528</v>
      </c>
      <c r="D7035" s="157" t="s">
        <v>14529</v>
      </c>
      <c r="E7035" s="157" t="s">
        <v>656</v>
      </c>
    </row>
    <row r="7036" spans="1:5" x14ac:dyDescent="0.2">
      <c r="A7036" s="157" t="s">
        <v>610</v>
      </c>
      <c r="B7036" s="159" t="s">
        <v>14530</v>
      </c>
      <c r="C7036" s="157" t="s">
        <v>14531</v>
      </c>
      <c r="D7036" s="157" t="s">
        <v>14532</v>
      </c>
      <c r="E7036" s="157"/>
    </row>
    <row r="7037" spans="1:5" x14ac:dyDescent="0.2">
      <c r="A7037" s="157" t="s">
        <v>610</v>
      </c>
      <c r="B7037" s="159" t="s">
        <v>14533</v>
      </c>
      <c r="C7037" s="157" t="s">
        <v>14534</v>
      </c>
      <c r="D7037" s="157" t="s">
        <v>14535</v>
      </c>
      <c r="E7037" s="157"/>
    </row>
    <row r="7038" spans="1:5" x14ac:dyDescent="0.2">
      <c r="A7038" s="157" t="s">
        <v>610</v>
      </c>
      <c r="B7038" s="159" t="s">
        <v>14536</v>
      </c>
      <c r="C7038" s="157" t="s">
        <v>14537</v>
      </c>
      <c r="D7038" s="157" t="s">
        <v>14538</v>
      </c>
      <c r="E7038" s="157"/>
    </row>
    <row r="7039" spans="1:5" x14ac:dyDescent="0.2">
      <c r="A7039" s="157" t="s">
        <v>610</v>
      </c>
      <c r="B7039" s="159" t="s">
        <v>14539</v>
      </c>
      <c r="C7039" s="157" t="s">
        <v>14540</v>
      </c>
      <c r="D7039" s="157" t="s">
        <v>14541</v>
      </c>
      <c r="E7039" s="157"/>
    </row>
    <row r="7040" spans="1:5" x14ac:dyDescent="0.2">
      <c r="A7040" s="157" t="s">
        <v>610</v>
      </c>
      <c r="B7040" s="159" t="s">
        <v>14542</v>
      </c>
      <c r="C7040" s="157" t="s">
        <v>14543</v>
      </c>
      <c r="D7040" s="157" t="s">
        <v>14544</v>
      </c>
      <c r="E7040" s="157" t="s">
        <v>656</v>
      </c>
    </row>
    <row r="7041" spans="1:5" x14ac:dyDescent="0.2">
      <c r="A7041" s="157" t="s">
        <v>610</v>
      </c>
      <c r="B7041" s="159" t="s">
        <v>14545</v>
      </c>
      <c r="C7041" s="157" t="s">
        <v>14546</v>
      </c>
      <c r="D7041" s="157" t="s">
        <v>14544</v>
      </c>
      <c r="E7041" s="157" t="s">
        <v>656</v>
      </c>
    </row>
    <row r="7042" spans="1:5" x14ac:dyDescent="0.2">
      <c r="A7042" s="157" t="s">
        <v>610</v>
      </c>
      <c r="B7042" s="159" t="s">
        <v>14547</v>
      </c>
      <c r="C7042" s="157" t="s">
        <v>14548</v>
      </c>
      <c r="D7042" s="157" t="s">
        <v>14544</v>
      </c>
      <c r="E7042" s="157" t="s">
        <v>656</v>
      </c>
    </row>
    <row r="7043" spans="1:5" x14ac:dyDescent="0.2">
      <c r="A7043" s="157" t="s">
        <v>610</v>
      </c>
      <c r="B7043" s="159" t="s">
        <v>14549</v>
      </c>
      <c r="C7043" s="157" t="s">
        <v>14550</v>
      </c>
      <c r="D7043" s="157" t="s">
        <v>14544</v>
      </c>
      <c r="E7043" s="157" t="s">
        <v>656</v>
      </c>
    </row>
    <row r="7044" spans="1:5" x14ac:dyDescent="0.2">
      <c r="A7044" s="157" t="s">
        <v>610</v>
      </c>
      <c r="B7044" s="159" t="s">
        <v>14551</v>
      </c>
      <c r="C7044" s="157" t="s">
        <v>14552</v>
      </c>
      <c r="D7044" s="157" t="s">
        <v>14544</v>
      </c>
      <c r="E7044" s="157" t="s">
        <v>656</v>
      </c>
    </row>
    <row r="7045" spans="1:5" x14ac:dyDescent="0.2">
      <c r="A7045" s="157" t="s">
        <v>610</v>
      </c>
      <c r="B7045" s="159" t="s">
        <v>14553</v>
      </c>
      <c r="C7045" s="157" t="s">
        <v>14554</v>
      </c>
      <c r="D7045" s="157" t="s">
        <v>14544</v>
      </c>
      <c r="E7045" s="157" t="s">
        <v>656</v>
      </c>
    </row>
    <row r="7046" spans="1:5" x14ac:dyDescent="0.2">
      <c r="A7046" s="157" t="s">
        <v>610</v>
      </c>
      <c r="B7046" s="159" t="s">
        <v>14555</v>
      </c>
      <c r="C7046" s="157" t="s">
        <v>14556</v>
      </c>
      <c r="D7046" s="157" t="s">
        <v>14544</v>
      </c>
      <c r="E7046" s="157" t="s">
        <v>656</v>
      </c>
    </row>
    <row r="7047" spans="1:5" x14ac:dyDescent="0.2">
      <c r="A7047" s="157" t="s">
        <v>610</v>
      </c>
      <c r="B7047" s="159" t="s">
        <v>14557</v>
      </c>
      <c r="C7047" s="157" t="s">
        <v>14558</v>
      </c>
      <c r="D7047" s="157" t="s">
        <v>14544</v>
      </c>
      <c r="E7047" s="157" t="s">
        <v>656</v>
      </c>
    </row>
    <row r="7048" spans="1:5" x14ac:dyDescent="0.2">
      <c r="A7048" s="157" t="s">
        <v>610</v>
      </c>
      <c r="B7048" s="159" t="s">
        <v>14559</v>
      </c>
      <c r="C7048" s="157" t="s">
        <v>749</v>
      </c>
      <c r="D7048" s="157" t="s">
        <v>14544</v>
      </c>
      <c r="E7048" s="157" t="s">
        <v>656</v>
      </c>
    </row>
    <row r="7049" spans="1:5" x14ac:dyDescent="0.2">
      <c r="A7049" s="157" t="s">
        <v>610</v>
      </c>
      <c r="B7049" s="159" t="s">
        <v>14560</v>
      </c>
      <c r="C7049" s="157" t="s">
        <v>680</v>
      </c>
      <c r="D7049" s="157" t="s">
        <v>14544</v>
      </c>
      <c r="E7049" s="157" t="s">
        <v>656</v>
      </c>
    </row>
    <row r="7050" spans="1:5" x14ac:dyDescent="0.2">
      <c r="A7050" s="157" t="s">
        <v>610</v>
      </c>
      <c r="B7050" s="159" t="s">
        <v>14561</v>
      </c>
      <c r="C7050" s="157" t="s">
        <v>683</v>
      </c>
      <c r="D7050" s="157" t="s">
        <v>14544</v>
      </c>
      <c r="E7050" s="157" t="s">
        <v>656</v>
      </c>
    </row>
    <row r="7051" spans="1:5" x14ac:dyDescent="0.2">
      <c r="A7051" s="157" t="s">
        <v>610</v>
      </c>
      <c r="B7051" s="159" t="s">
        <v>14562</v>
      </c>
      <c r="C7051" s="157" t="s">
        <v>685</v>
      </c>
      <c r="D7051" s="157" t="s">
        <v>14544</v>
      </c>
      <c r="E7051" s="157" t="s">
        <v>656</v>
      </c>
    </row>
    <row r="7052" spans="1:5" x14ac:dyDescent="0.2">
      <c r="A7052" s="157" t="s">
        <v>610</v>
      </c>
      <c r="B7052" s="159" t="s">
        <v>14563</v>
      </c>
      <c r="C7052" s="157" t="s">
        <v>14564</v>
      </c>
      <c r="D7052" s="157" t="s">
        <v>14544</v>
      </c>
      <c r="E7052" s="157" t="s">
        <v>656</v>
      </c>
    </row>
    <row r="7053" spans="1:5" x14ac:dyDescent="0.2">
      <c r="A7053" s="157" t="s">
        <v>610</v>
      </c>
      <c r="B7053" s="159" t="s">
        <v>14565</v>
      </c>
      <c r="C7053" s="157" t="s">
        <v>687</v>
      </c>
      <c r="D7053" s="157" t="s">
        <v>14566</v>
      </c>
      <c r="E7053" s="157" t="s">
        <v>656</v>
      </c>
    </row>
    <row r="7054" spans="1:5" x14ac:dyDescent="0.2">
      <c r="A7054" s="157" t="s">
        <v>610</v>
      </c>
      <c r="B7054" s="159" t="s">
        <v>14567</v>
      </c>
      <c r="C7054" s="157" t="s">
        <v>739</v>
      </c>
      <c r="D7054" s="157" t="s">
        <v>14566</v>
      </c>
      <c r="E7054" s="157" t="s">
        <v>656</v>
      </c>
    </row>
    <row r="7055" spans="1:5" x14ac:dyDescent="0.2">
      <c r="A7055" s="157" t="s">
        <v>610</v>
      </c>
      <c r="B7055" s="159" t="s">
        <v>14568</v>
      </c>
      <c r="C7055" s="157" t="s">
        <v>690</v>
      </c>
      <c r="D7055" s="157" t="s">
        <v>14569</v>
      </c>
      <c r="E7055" s="157" t="s">
        <v>656</v>
      </c>
    </row>
    <row r="7056" spans="1:5" x14ac:dyDescent="0.2">
      <c r="A7056" s="157" t="s">
        <v>610</v>
      </c>
      <c r="B7056" s="159" t="s">
        <v>14570</v>
      </c>
      <c r="C7056" s="157" t="s">
        <v>693</v>
      </c>
      <c r="D7056" s="157" t="s">
        <v>14569</v>
      </c>
      <c r="E7056" s="157" t="s">
        <v>656</v>
      </c>
    </row>
    <row r="7057" spans="1:5" x14ac:dyDescent="0.2">
      <c r="A7057" s="157" t="s">
        <v>610</v>
      </c>
      <c r="B7057" s="159" t="s">
        <v>14571</v>
      </c>
      <c r="C7057" s="157" t="s">
        <v>14572</v>
      </c>
      <c r="D7057" s="157" t="s">
        <v>14573</v>
      </c>
      <c r="E7057" s="157" t="s">
        <v>656</v>
      </c>
    </row>
    <row r="7058" spans="1:5" x14ac:dyDescent="0.2">
      <c r="A7058" s="157" t="s">
        <v>610</v>
      </c>
      <c r="B7058" s="159" t="s">
        <v>14574</v>
      </c>
      <c r="C7058" s="157" t="s">
        <v>14575</v>
      </c>
      <c r="D7058" s="157" t="s">
        <v>14573</v>
      </c>
      <c r="E7058" s="157" t="s">
        <v>656</v>
      </c>
    </row>
    <row r="7059" spans="1:5" x14ac:dyDescent="0.2">
      <c r="A7059" s="157" t="s">
        <v>610</v>
      </c>
      <c r="B7059" s="159" t="s">
        <v>14576</v>
      </c>
      <c r="C7059" s="157" t="s">
        <v>14577</v>
      </c>
      <c r="D7059" s="157" t="s">
        <v>14573</v>
      </c>
      <c r="E7059" s="157" t="s">
        <v>656</v>
      </c>
    </row>
    <row r="7060" spans="1:5" x14ac:dyDescent="0.2">
      <c r="A7060" s="157" t="s">
        <v>610</v>
      </c>
      <c r="B7060" s="159" t="s">
        <v>14578</v>
      </c>
      <c r="C7060" s="157" t="s">
        <v>14579</v>
      </c>
      <c r="D7060" s="157" t="s">
        <v>14573</v>
      </c>
      <c r="E7060" s="157" t="s">
        <v>656</v>
      </c>
    </row>
    <row r="7061" spans="1:5" x14ac:dyDescent="0.2">
      <c r="A7061" s="157" t="s">
        <v>610</v>
      </c>
      <c r="B7061" s="159" t="s">
        <v>14580</v>
      </c>
      <c r="C7061" s="157" t="s">
        <v>14581</v>
      </c>
      <c r="D7061" s="157" t="s">
        <v>14573</v>
      </c>
      <c r="E7061" s="157" t="s">
        <v>656</v>
      </c>
    </row>
    <row r="7062" spans="1:5" x14ac:dyDescent="0.2">
      <c r="A7062" s="157" t="s">
        <v>610</v>
      </c>
      <c r="B7062" s="159" t="s">
        <v>14582</v>
      </c>
      <c r="C7062" s="157" t="s">
        <v>414</v>
      </c>
      <c r="D7062" s="157" t="s">
        <v>14573</v>
      </c>
      <c r="E7062" s="157" t="s">
        <v>656</v>
      </c>
    </row>
    <row r="7063" spans="1:5" x14ac:dyDescent="0.2">
      <c r="A7063" s="157" t="s">
        <v>610</v>
      </c>
      <c r="B7063" s="159" t="s">
        <v>14583</v>
      </c>
      <c r="C7063" s="157" t="s">
        <v>14584</v>
      </c>
      <c r="D7063" s="157" t="s">
        <v>14573</v>
      </c>
      <c r="E7063" s="157" t="s">
        <v>656</v>
      </c>
    </row>
    <row r="7064" spans="1:5" x14ac:dyDescent="0.2">
      <c r="A7064" s="157" t="s">
        <v>610</v>
      </c>
      <c r="B7064" s="159" t="s">
        <v>14585</v>
      </c>
      <c r="C7064" s="157" t="s">
        <v>14586</v>
      </c>
      <c r="D7064" s="157" t="s">
        <v>14573</v>
      </c>
      <c r="E7064" s="157" t="s">
        <v>656</v>
      </c>
    </row>
    <row r="7065" spans="1:5" x14ac:dyDescent="0.2">
      <c r="A7065" s="157" t="s">
        <v>610</v>
      </c>
      <c r="B7065" s="159" t="s">
        <v>14587</v>
      </c>
      <c r="C7065" s="157" t="s">
        <v>14588</v>
      </c>
      <c r="D7065" s="157" t="s">
        <v>14573</v>
      </c>
      <c r="E7065" s="157" t="s">
        <v>656</v>
      </c>
    </row>
    <row r="7066" spans="1:5" x14ac:dyDescent="0.2">
      <c r="A7066" s="157" t="s">
        <v>610</v>
      </c>
      <c r="B7066" s="159" t="s">
        <v>14589</v>
      </c>
      <c r="C7066" s="157" t="s">
        <v>14590</v>
      </c>
      <c r="D7066" s="157" t="s">
        <v>14573</v>
      </c>
      <c r="E7066" s="157" t="s">
        <v>656</v>
      </c>
    </row>
    <row r="7067" spans="1:5" x14ac:dyDescent="0.2">
      <c r="A7067" s="157" t="s">
        <v>610</v>
      </c>
      <c r="B7067" s="159" t="s">
        <v>14591</v>
      </c>
      <c r="C7067" s="157" t="s">
        <v>14592</v>
      </c>
      <c r="D7067" s="157" t="s">
        <v>14573</v>
      </c>
      <c r="E7067" s="157" t="s">
        <v>656</v>
      </c>
    </row>
    <row r="7068" spans="1:5" x14ac:dyDescent="0.2">
      <c r="A7068" s="157" t="s">
        <v>610</v>
      </c>
      <c r="B7068" s="159" t="s">
        <v>14593</v>
      </c>
      <c r="C7068" s="157" t="s">
        <v>14594</v>
      </c>
      <c r="D7068" s="157" t="s">
        <v>14573</v>
      </c>
      <c r="E7068" s="157" t="s">
        <v>656</v>
      </c>
    </row>
    <row r="7069" spans="1:5" x14ac:dyDescent="0.2">
      <c r="A7069" s="157" t="s">
        <v>610</v>
      </c>
      <c r="B7069" s="159" t="s">
        <v>14595</v>
      </c>
      <c r="C7069" s="157" t="s">
        <v>14596</v>
      </c>
      <c r="D7069" s="157" t="s">
        <v>14573</v>
      </c>
      <c r="E7069" s="157" t="s">
        <v>656</v>
      </c>
    </row>
    <row r="7070" spans="1:5" x14ac:dyDescent="0.2">
      <c r="A7070" s="157" t="s">
        <v>610</v>
      </c>
      <c r="B7070" s="159" t="s">
        <v>14597</v>
      </c>
      <c r="C7070" s="157" t="s">
        <v>14598</v>
      </c>
      <c r="D7070" s="157" t="s">
        <v>14573</v>
      </c>
      <c r="E7070" s="157" t="s">
        <v>656</v>
      </c>
    </row>
    <row r="7071" spans="1:5" x14ac:dyDescent="0.2">
      <c r="A7071" s="157" t="s">
        <v>610</v>
      </c>
      <c r="B7071" s="159" t="s">
        <v>14599</v>
      </c>
      <c r="C7071" s="157" t="s">
        <v>14600</v>
      </c>
      <c r="D7071" s="157" t="s">
        <v>14573</v>
      </c>
      <c r="E7071" s="157" t="s">
        <v>656</v>
      </c>
    </row>
    <row r="7072" spans="1:5" x14ac:dyDescent="0.2">
      <c r="A7072" s="157" t="s">
        <v>610</v>
      </c>
      <c r="B7072" s="159" t="s">
        <v>14601</v>
      </c>
      <c r="C7072" s="157" t="s">
        <v>14602</v>
      </c>
      <c r="D7072" s="157" t="s">
        <v>14573</v>
      </c>
      <c r="E7072" s="157" t="s">
        <v>656</v>
      </c>
    </row>
    <row r="7073" spans="1:5" x14ac:dyDescent="0.2">
      <c r="A7073" s="157" t="s">
        <v>610</v>
      </c>
      <c r="B7073" s="159" t="s">
        <v>14603</v>
      </c>
      <c r="C7073" s="157" t="s">
        <v>14604</v>
      </c>
      <c r="D7073" s="157" t="s">
        <v>14573</v>
      </c>
      <c r="E7073" s="157" t="s">
        <v>656</v>
      </c>
    </row>
    <row r="7074" spans="1:5" x14ac:dyDescent="0.2">
      <c r="A7074" s="157" t="s">
        <v>610</v>
      </c>
      <c r="B7074" s="159" t="s">
        <v>14605</v>
      </c>
      <c r="C7074" s="157" t="s">
        <v>14606</v>
      </c>
      <c r="D7074" s="157" t="s">
        <v>14573</v>
      </c>
      <c r="E7074" s="157" t="s">
        <v>656</v>
      </c>
    </row>
    <row r="7075" spans="1:5" x14ac:dyDescent="0.2">
      <c r="A7075" s="157" t="s">
        <v>610</v>
      </c>
      <c r="B7075" s="159" t="s">
        <v>14607</v>
      </c>
      <c r="C7075" s="157" t="s">
        <v>14608</v>
      </c>
      <c r="D7075" s="157" t="s">
        <v>14573</v>
      </c>
      <c r="E7075" s="157" t="s">
        <v>656</v>
      </c>
    </row>
    <row r="7076" spans="1:5" x14ac:dyDescent="0.2">
      <c r="A7076" s="157" t="s">
        <v>610</v>
      </c>
      <c r="B7076" s="159" t="s">
        <v>14609</v>
      </c>
      <c r="C7076" s="157" t="s">
        <v>14610</v>
      </c>
      <c r="D7076" s="157" t="s">
        <v>14573</v>
      </c>
      <c r="E7076" s="157" t="s">
        <v>656</v>
      </c>
    </row>
    <row r="7077" spans="1:5" x14ac:dyDescent="0.2">
      <c r="A7077" s="157" t="s">
        <v>610</v>
      </c>
      <c r="B7077" s="159" t="s">
        <v>14611</v>
      </c>
      <c r="C7077" s="157" t="s">
        <v>14612</v>
      </c>
      <c r="D7077" s="157" t="s">
        <v>14573</v>
      </c>
      <c r="E7077" s="157" t="s">
        <v>656</v>
      </c>
    </row>
    <row r="7078" spans="1:5" x14ac:dyDescent="0.2">
      <c r="A7078" s="157" t="s">
        <v>610</v>
      </c>
      <c r="B7078" s="159" t="s">
        <v>14613</v>
      </c>
      <c r="C7078" s="157" t="s">
        <v>14614</v>
      </c>
      <c r="D7078" s="157" t="s">
        <v>14573</v>
      </c>
      <c r="E7078" s="157" t="s">
        <v>656</v>
      </c>
    </row>
    <row r="7079" spans="1:5" x14ac:dyDescent="0.2">
      <c r="A7079" s="157" t="s">
        <v>610</v>
      </c>
      <c r="B7079" s="159" t="s">
        <v>14615</v>
      </c>
      <c r="C7079" s="157" t="s">
        <v>14616</v>
      </c>
      <c r="D7079" s="157" t="s">
        <v>14573</v>
      </c>
      <c r="E7079" s="157" t="s">
        <v>656</v>
      </c>
    </row>
    <row r="7080" spans="1:5" x14ac:dyDescent="0.2">
      <c r="A7080" s="157" t="s">
        <v>610</v>
      </c>
      <c r="B7080" s="159" t="s">
        <v>14617</v>
      </c>
      <c r="C7080" s="157" t="s">
        <v>680</v>
      </c>
      <c r="D7080" s="157" t="s">
        <v>14573</v>
      </c>
      <c r="E7080" s="157" t="s">
        <v>656</v>
      </c>
    </row>
    <row r="7081" spans="1:5" x14ac:dyDescent="0.2">
      <c r="A7081" s="157" t="s">
        <v>610</v>
      </c>
      <c r="B7081" s="159" t="s">
        <v>14618</v>
      </c>
      <c r="C7081" s="157" t="s">
        <v>683</v>
      </c>
      <c r="D7081" s="157" t="s">
        <v>14573</v>
      </c>
      <c r="E7081" s="157" t="s">
        <v>656</v>
      </c>
    </row>
    <row r="7082" spans="1:5" x14ac:dyDescent="0.2">
      <c r="A7082" s="157" t="s">
        <v>610</v>
      </c>
      <c r="B7082" s="159" t="s">
        <v>14619</v>
      </c>
      <c r="C7082" s="157" t="s">
        <v>685</v>
      </c>
      <c r="D7082" s="157" t="s">
        <v>14573</v>
      </c>
      <c r="E7082" s="157" t="s">
        <v>656</v>
      </c>
    </row>
    <row r="7083" spans="1:5" x14ac:dyDescent="0.2">
      <c r="A7083" s="157" t="s">
        <v>610</v>
      </c>
      <c r="B7083" s="159" t="s">
        <v>14620</v>
      </c>
      <c r="C7083" s="157" t="s">
        <v>14621</v>
      </c>
      <c r="D7083" s="157" t="s">
        <v>14573</v>
      </c>
      <c r="E7083" s="157" t="s">
        <v>656</v>
      </c>
    </row>
    <row r="7084" spans="1:5" x14ac:dyDescent="0.2">
      <c r="A7084" s="157" t="s">
        <v>610</v>
      </c>
      <c r="B7084" s="159" t="s">
        <v>14622</v>
      </c>
      <c r="C7084" s="157" t="s">
        <v>14623</v>
      </c>
      <c r="D7084" s="157" t="s">
        <v>14573</v>
      </c>
      <c r="E7084" s="157" t="s">
        <v>656</v>
      </c>
    </row>
    <row r="7085" spans="1:5" x14ac:dyDescent="0.2">
      <c r="A7085" s="157" t="s">
        <v>610</v>
      </c>
      <c r="B7085" s="159" t="s">
        <v>14624</v>
      </c>
      <c r="C7085" s="157" t="s">
        <v>14625</v>
      </c>
      <c r="D7085" s="157" t="s">
        <v>14573</v>
      </c>
      <c r="E7085" s="157" t="s">
        <v>656</v>
      </c>
    </row>
    <row r="7086" spans="1:5" x14ac:dyDescent="0.2">
      <c r="A7086" s="157" t="s">
        <v>610</v>
      </c>
      <c r="B7086" s="159" t="s">
        <v>14626</v>
      </c>
      <c r="C7086" s="157" t="s">
        <v>687</v>
      </c>
      <c r="D7086" s="157" t="s">
        <v>14627</v>
      </c>
      <c r="E7086" s="157" t="s">
        <v>656</v>
      </c>
    </row>
    <row r="7087" spans="1:5" x14ac:dyDescent="0.2">
      <c r="A7087" s="157" t="s">
        <v>610</v>
      </c>
      <c r="B7087" s="159" t="s">
        <v>14628</v>
      </c>
      <c r="C7087" s="157" t="s">
        <v>739</v>
      </c>
      <c r="D7087" s="157" t="s">
        <v>14627</v>
      </c>
      <c r="E7087" s="157" t="s">
        <v>656</v>
      </c>
    </row>
    <row r="7088" spans="1:5" x14ac:dyDescent="0.2">
      <c r="A7088" s="157" t="s">
        <v>610</v>
      </c>
      <c r="B7088" s="159" t="s">
        <v>14629</v>
      </c>
      <c r="C7088" s="157" t="s">
        <v>690</v>
      </c>
      <c r="D7088" s="157" t="s">
        <v>14630</v>
      </c>
      <c r="E7088" s="157" t="s">
        <v>656</v>
      </c>
    </row>
    <row r="7089" spans="1:5" x14ac:dyDescent="0.2">
      <c r="A7089" s="157" t="s">
        <v>610</v>
      </c>
      <c r="B7089" s="159" t="s">
        <v>14631</v>
      </c>
      <c r="C7089" s="157" t="s">
        <v>693</v>
      </c>
      <c r="D7089" s="157" t="s">
        <v>14630</v>
      </c>
      <c r="E7089" s="157" t="s">
        <v>656</v>
      </c>
    </row>
    <row r="7090" spans="1:5" x14ac:dyDescent="0.2">
      <c r="A7090" s="157" t="s">
        <v>610</v>
      </c>
      <c r="B7090" s="159" t="s">
        <v>14632</v>
      </c>
      <c r="C7090" s="157" t="s">
        <v>14633</v>
      </c>
      <c r="D7090" s="157" t="s">
        <v>14634</v>
      </c>
      <c r="E7090" s="157"/>
    </row>
    <row r="7091" spans="1:5" x14ac:dyDescent="0.2">
      <c r="A7091" s="157" t="s">
        <v>610</v>
      </c>
      <c r="B7091" s="159" t="s">
        <v>14635</v>
      </c>
      <c r="C7091" s="157" t="s">
        <v>14636</v>
      </c>
      <c r="D7091" s="157" t="s">
        <v>14637</v>
      </c>
      <c r="E7091" s="157" t="s">
        <v>613</v>
      </c>
    </row>
    <row r="7092" spans="1:5" x14ac:dyDescent="0.2">
      <c r="A7092" s="157" t="s">
        <v>610</v>
      </c>
      <c r="B7092" s="159" t="s">
        <v>14638</v>
      </c>
      <c r="C7092" s="157" t="s">
        <v>14639</v>
      </c>
      <c r="D7092" s="157" t="s">
        <v>14637</v>
      </c>
      <c r="E7092" s="157" t="s">
        <v>613</v>
      </c>
    </row>
    <row r="7093" spans="1:5" x14ac:dyDescent="0.2">
      <c r="A7093" s="157" t="s">
        <v>610</v>
      </c>
      <c r="B7093" s="159" t="s">
        <v>14640</v>
      </c>
      <c r="C7093" s="157" t="s">
        <v>680</v>
      </c>
      <c r="D7093" s="157" t="s">
        <v>14637</v>
      </c>
      <c r="E7093" s="157" t="s">
        <v>656</v>
      </c>
    </row>
    <row r="7094" spans="1:5" x14ac:dyDescent="0.2">
      <c r="A7094" s="157" t="s">
        <v>610</v>
      </c>
      <c r="B7094" s="159" t="s">
        <v>14641</v>
      </c>
      <c r="C7094" s="157" t="s">
        <v>683</v>
      </c>
      <c r="D7094" s="157" t="s">
        <v>14637</v>
      </c>
      <c r="E7094" s="157" t="s">
        <v>656</v>
      </c>
    </row>
    <row r="7095" spans="1:5" x14ac:dyDescent="0.2">
      <c r="A7095" s="157" t="s">
        <v>610</v>
      </c>
      <c r="B7095" s="159" t="s">
        <v>14642</v>
      </c>
      <c r="C7095" s="157" t="s">
        <v>685</v>
      </c>
      <c r="D7095" s="157" t="s">
        <v>14637</v>
      </c>
      <c r="E7095" s="157" t="s">
        <v>656</v>
      </c>
    </row>
    <row r="7096" spans="1:5" x14ac:dyDescent="0.2">
      <c r="A7096" s="157" t="s">
        <v>610</v>
      </c>
      <c r="B7096" s="159" t="s">
        <v>14643</v>
      </c>
      <c r="C7096" s="157" t="s">
        <v>14644</v>
      </c>
      <c r="D7096" s="157" t="s">
        <v>14637</v>
      </c>
      <c r="E7096" s="157" t="s">
        <v>613</v>
      </c>
    </row>
    <row r="7097" spans="1:5" x14ac:dyDescent="0.2">
      <c r="A7097" s="157" t="s">
        <v>610</v>
      </c>
      <c r="B7097" s="159" t="s">
        <v>14645</v>
      </c>
      <c r="C7097" s="157" t="s">
        <v>687</v>
      </c>
      <c r="D7097" s="157" t="s">
        <v>14646</v>
      </c>
      <c r="E7097" s="157" t="s">
        <v>656</v>
      </c>
    </row>
    <row r="7098" spans="1:5" x14ac:dyDescent="0.2">
      <c r="A7098" s="157" t="s">
        <v>610</v>
      </c>
      <c r="B7098" s="159" t="s">
        <v>14647</v>
      </c>
      <c r="C7098" s="157" t="s">
        <v>739</v>
      </c>
      <c r="D7098" s="157" t="s">
        <v>14646</v>
      </c>
      <c r="E7098" s="157" t="s">
        <v>656</v>
      </c>
    </row>
    <row r="7099" spans="1:5" x14ac:dyDescent="0.2">
      <c r="A7099" s="157" t="s">
        <v>610</v>
      </c>
      <c r="B7099" s="159" t="s">
        <v>14648</v>
      </c>
      <c r="C7099" s="157" t="s">
        <v>690</v>
      </c>
      <c r="D7099" s="157" t="s">
        <v>14649</v>
      </c>
      <c r="E7099" s="157" t="s">
        <v>656</v>
      </c>
    </row>
    <row r="7100" spans="1:5" x14ac:dyDescent="0.2">
      <c r="A7100" s="157" t="s">
        <v>610</v>
      </c>
      <c r="B7100" s="159" t="s">
        <v>14650</v>
      </c>
      <c r="C7100" s="157" t="s">
        <v>693</v>
      </c>
      <c r="D7100" s="157" t="s">
        <v>14649</v>
      </c>
      <c r="E7100" s="157" t="s">
        <v>656</v>
      </c>
    </row>
    <row r="7101" spans="1:5" x14ac:dyDescent="0.2">
      <c r="A7101" s="157" t="s">
        <v>610</v>
      </c>
      <c r="B7101" s="159" t="s">
        <v>14651</v>
      </c>
      <c r="C7101" s="157" t="s">
        <v>14652</v>
      </c>
      <c r="D7101" s="157" t="s">
        <v>14653</v>
      </c>
      <c r="E7101" s="157" t="s">
        <v>613</v>
      </c>
    </row>
    <row r="7102" spans="1:5" x14ac:dyDescent="0.2">
      <c r="A7102" s="157" t="s">
        <v>610</v>
      </c>
      <c r="B7102" s="159" t="s">
        <v>14654</v>
      </c>
      <c r="C7102" s="157" t="s">
        <v>14655</v>
      </c>
      <c r="D7102" s="157" t="s">
        <v>14653</v>
      </c>
      <c r="E7102" s="157" t="s">
        <v>613</v>
      </c>
    </row>
    <row r="7103" spans="1:5" x14ac:dyDescent="0.2">
      <c r="A7103" s="157" t="s">
        <v>610</v>
      </c>
      <c r="B7103" s="159" t="s">
        <v>14656</v>
      </c>
      <c r="C7103" s="157" t="s">
        <v>14657</v>
      </c>
      <c r="D7103" s="157" t="s">
        <v>14653</v>
      </c>
      <c r="E7103" s="157" t="s">
        <v>613</v>
      </c>
    </row>
    <row r="7104" spans="1:5" x14ac:dyDescent="0.2">
      <c r="A7104" s="157" t="s">
        <v>610</v>
      </c>
      <c r="B7104" s="159" t="s">
        <v>14658</v>
      </c>
      <c r="C7104" s="157" t="s">
        <v>14659</v>
      </c>
      <c r="D7104" s="157" t="s">
        <v>14653</v>
      </c>
      <c r="E7104" s="157" t="s">
        <v>613</v>
      </c>
    </row>
    <row r="7105" spans="1:5" x14ac:dyDescent="0.2">
      <c r="A7105" s="157" t="s">
        <v>610</v>
      </c>
      <c r="B7105" s="159" t="s">
        <v>14660</v>
      </c>
      <c r="C7105" s="157" t="s">
        <v>14661</v>
      </c>
      <c r="D7105" s="157" t="s">
        <v>14653</v>
      </c>
      <c r="E7105" s="157" t="s">
        <v>613</v>
      </c>
    </row>
    <row r="7106" spans="1:5" x14ac:dyDescent="0.2">
      <c r="A7106" s="157" t="s">
        <v>610</v>
      </c>
      <c r="B7106" s="159" t="s">
        <v>14662</v>
      </c>
      <c r="C7106" s="157" t="s">
        <v>14663</v>
      </c>
      <c r="D7106" s="157" t="s">
        <v>14653</v>
      </c>
      <c r="E7106" s="157" t="s">
        <v>613</v>
      </c>
    </row>
    <row r="7107" spans="1:5" x14ac:dyDescent="0.2">
      <c r="A7107" s="157" t="s">
        <v>610</v>
      </c>
      <c r="B7107" s="159" t="s">
        <v>14664</v>
      </c>
      <c r="C7107" s="157" t="s">
        <v>680</v>
      </c>
      <c r="D7107" s="157" t="s">
        <v>14653</v>
      </c>
      <c r="E7107" s="157" t="s">
        <v>656</v>
      </c>
    </row>
    <row r="7108" spans="1:5" x14ac:dyDescent="0.2">
      <c r="A7108" s="157" t="s">
        <v>610</v>
      </c>
      <c r="B7108" s="159" t="s">
        <v>14665</v>
      </c>
      <c r="C7108" s="157" t="s">
        <v>683</v>
      </c>
      <c r="D7108" s="157" t="s">
        <v>14653</v>
      </c>
      <c r="E7108" s="157" t="s">
        <v>656</v>
      </c>
    </row>
    <row r="7109" spans="1:5" x14ac:dyDescent="0.2">
      <c r="A7109" s="157" t="s">
        <v>610</v>
      </c>
      <c r="B7109" s="159" t="s">
        <v>14666</v>
      </c>
      <c r="C7109" s="157" t="s">
        <v>685</v>
      </c>
      <c r="D7109" s="157" t="s">
        <v>14653</v>
      </c>
      <c r="E7109" s="157" t="s">
        <v>656</v>
      </c>
    </row>
    <row r="7110" spans="1:5" x14ac:dyDescent="0.2">
      <c r="A7110" s="157" t="s">
        <v>610</v>
      </c>
      <c r="B7110" s="159" t="s">
        <v>14667</v>
      </c>
      <c r="C7110" s="157" t="s">
        <v>687</v>
      </c>
      <c r="D7110" s="157" t="s">
        <v>14668</v>
      </c>
      <c r="E7110" s="157" t="s">
        <v>656</v>
      </c>
    </row>
    <row r="7111" spans="1:5" x14ac:dyDescent="0.2">
      <c r="A7111" s="157" t="s">
        <v>610</v>
      </c>
      <c r="B7111" s="159" t="s">
        <v>14669</v>
      </c>
      <c r="C7111" s="157" t="s">
        <v>739</v>
      </c>
      <c r="D7111" s="157" t="s">
        <v>14668</v>
      </c>
      <c r="E7111" s="157" t="s">
        <v>656</v>
      </c>
    </row>
    <row r="7112" spans="1:5" x14ac:dyDescent="0.2">
      <c r="A7112" s="157" t="s">
        <v>610</v>
      </c>
      <c r="B7112" s="159" t="s">
        <v>14670</v>
      </c>
      <c r="C7112" s="157" t="s">
        <v>14671</v>
      </c>
      <c r="D7112" s="157" t="s">
        <v>14672</v>
      </c>
      <c r="E7112" s="157" t="s">
        <v>656</v>
      </c>
    </row>
    <row r="7113" spans="1:5" x14ac:dyDescent="0.2">
      <c r="A7113" s="157" t="s">
        <v>610</v>
      </c>
      <c r="B7113" s="159" t="s">
        <v>14673</v>
      </c>
      <c r="C7113" s="157" t="s">
        <v>14674</v>
      </c>
      <c r="D7113" s="157" t="s">
        <v>14672</v>
      </c>
      <c r="E7113" s="157" t="s">
        <v>656</v>
      </c>
    </row>
    <row r="7114" spans="1:5" x14ac:dyDescent="0.2">
      <c r="A7114" s="157" t="s">
        <v>610</v>
      </c>
      <c r="B7114" s="159" t="s">
        <v>14675</v>
      </c>
      <c r="C7114" s="157" t="s">
        <v>14676</v>
      </c>
      <c r="D7114" s="157" t="s">
        <v>14672</v>
      </c>
      <c r="E7114" s="157" t="s">
        <v>656</v>
      </c>
    </row>
    <row r="7115" spans="1:5" x14ac:dyDescent="0.2">
      <c r="A7115" s="157" t="s">
        <v>610</v>
      </c>
      <c r="B7115" s="159" t="s">
        <v>14677</v>
      </c>
      <c r="C7115" s="157" t="s">
        <v>14678</v>
      </c>
      <c r="D7115" s="157" t="s">
        <v>14672</v>
      </c>
      <c r="E7115" s="157" t="s">
        <v>656</v>
      </c>
    </row>
    <row r="7116" spans="1:5" x14ac:dyDescent="0.2">
      <c r="A7116" s="157" t="s">
        <v>610</v>
      </c>
      <c r="B7116" s="159" t="s">
        <v>14679</v>
      </c>
      <c r="C7116" s="157" t="s">
        <v>14680</v>
      </c>
      <c r="D7116" s="157" t="s">
        <v>14672</v>
      </c>
      <c r="E7116" s="157" t="s">
        <v>656</v>
      </c>
    </row>
    <row r="7117" spans="1:5" x14ac:dyDescent="0.2">
      <c r="A7117" s="157" t="s">
        <v>610</v>
      </c>
      <c r="B7117" s="159" t="s">
        <v>14681</v>
      </c>
      <c r="C7117" s="157" t="s">
        <v>14682</v>
      </c>
      <c r="D7117" s="157" t="s">
        <v>14672</v>
      </c>
      <c r="E7117" s="157" t="s">
        <v>656</v>
      </c>
    </row>
    <row r="7118" spans="1:5" x14ac:dyDescent="0.2">
      <c r="A7118" s="157" t="s">
        <v>610</v>
      </c>
      <c r="B7118" s="159" t="s">
        <v>14683</v>
      </c>
      <c r="C7118" s="157" t="s">
        <v>680</v>
      </c>
      <c r="D7118" s="157" t="s">
        <v>14672</v>
      </c>
      <c r="E7118" s="157" t="s">
        <v>656</v>
      </c>
    </row>
    <row r="7119" spans="1:5" x14ac:dyDescent="0.2">
      <c r="A7119" s="157" t="s">
        <v>610</v>
      </c>
      <c r="B7119" s="159" t="s">
        <v>14684</v>
      </c>
      <c r="C7119" s="157" t="s">
        <v>683</v>
      </c>
      <c r="D7119" s="157" t="s">
        <v>14672</v>
      </c>
      <c r="E7119" s="157" t="s">
        <v>656</v>
      </c>
    </row>
    <row r="7120" spans="1:5" x14ac:dyDescent="0.2">
      <c r="A7120" s="157" t="s">
        <v>610</v>
      </c>
      <c r="B7120" s="159" t="s">
        <v>14685</v>
      </c>
      <c r="C7120" s="157" t="s">
        <v>685</v>
      </c>
      <c r="D7120" s="157" t="s">
        <v>14672</v>
      </c>
      <c r="E7120" s="157" t="s">
        <v>656</v>
      </c>
    </row>
    <row r="7121" spans="1:5" x14ac:dyDescent="0.2">
      <c r="A7121" s="157" t="s">
        <v>610</v>
      </c>
      <c r="B7121" s="159" t="s">
        <v>14686</v>
      </c>
      <c r="C7121" s="157" t="s">
        <v>14687</v>
      </c>
      <c r="D7121" s="157" t="s">
        <v>14672</v>
      </c>
      <c r="E7121" s="157" t="s">
        <v>656</v>
      </c>
    </row>
    <row r="7122" spans="1:5" x14ac:dyDescent="0.2">
      <c r="A7122" s="157" t="s">
        <v>610</v>
      </c>
      <c r="B7122" s="159" t="s">
        <v>14688</v>
      </c>
      <c r="C7122" s="157" t="s">
        <v>687</v>
      </c>
      <c r="D7122" s="157" t="s">
        <v>14689</v>
      </c>
      <c r="E7122" s="157" t="s">
        <v>656</v>
      </c>
    </row>
    <row r="7123" spans="1:5" x14ac:dyDescent="0.2">
      <c r="A7123" s="157" t="s">
        <v>610</v>
      </c>
      <c r="B7123" s="159" t="s">
        <v>14690</v>
      </c>
      <c r="C7123" s="157" t="s">
        <v>739</v>
      </c>
      <c r="D7123" s="157" t="s">
        <v>14689</v>
      </c>
      <c r="E7123" s="157" t="s">
        <v>656</v>
      </c>
    </row>
    <row r="7124" spans="1:5" x14ac:dyDescent="0.2">
      <c r="A7124" s="157" t="s">
        <v>610</v>
      </c>
      <c r="B7124" s="159" t="s">
        <v>14691</v>
      </c>
      <c r="C7124" s="157" t="s">
        <v>14692</v>
      </c>
      <c r="D7124" s="157" t="s">
        <v>14693</v>
      </c>
      <c r="E7124" s="157" t="s">
        <v>613</v>
      </c>
    </row>
    <row r="7125" spans="1:5" x14ac:dyDescent="0.2">
      <c r="A7125" s="157" t="s">
        <v>610</v>
      </c>
      <c r="B7125" s="159" t="s">
        <v>14694</v>
      </c>
      <c r="C7125" s="157" t="s">
        <v>14695</v>
      </c>
      <c r="D7125" s="157" t="s">
        <v>14696</v>
      </c>
      <c r="E7125" s="157" t="s">
        <v>656</v>
      </c>
    </row>
    <row r="7126" spans="1:5" x14ac:dyDescent="0.2">
      <c r="A7126" s="157" t="s">
        <v>610</v>
      </c>
      <c r="B7126" s="159" t="s">
        <v>14697</v>
      </c>
      <c r="C7126" s="157" t="s">
        <v>14698</v>
      </c>
      <c r="D7126" s="157" t="s">
        <v>14696</v>
      </c>
      <c r="E7126" s="157" t="s">
        <v>656</v>
      </c>
    </row>
    <row r="7127" spans="1:5" x14ac:dyDescent="0.2">
      <c r="A7127" s="157" t="s">
        <v>610</v>
      </c>
      <c r="B7127" s="159" t="s">
        <v>14699</v>
      </c>
      <c r="C7127" s="157" t="s">
        <v>14700</v>
      </c>
      <c r="D7127" s="157" t="s">
        <v>14696</v>
      </c>
      <c r="E7127" s="157" t="s">
        <v>656</v>
      </c>
    </row>
    <row r="7128" spans="1:5" x14ac:dyDescent="0.2">
      <c r="A7128" s="157" t="s">
        <v>610</v>
      </c>
      <c r="B7128" s="159" t="s">
        <v>14701</v>
      </c>
      <c r="C7128" s="157" t="s">
        <v>14702</v>
      </c>
      <c r="D7128" s="157" t="s">
        <v>14696</v>
      </c>
      <c r="E7128" s="157" t="s">
        <v>656</v>
      </c>
    </row>
    <row r="7129" spans="1:5" x14ac:dyDescent="0.2">
      <c r="A7129" s="157" t="s">
        <v>610</v>
      </c>
      <c r="B7129" s="159" t="s">
        <v>14703</v>
      </c>
      <c r="C7129" s="157" t="s">
        <v>14704</v>
      </c>
      <c r="D7129" s="157" t="s">
        <v>14696</v>
      </c>
      <c r="E7129" s="157" t="s">
        <v>656</v>
      </c>
    </row>
    <row r="7130" spans="1:5" x14ac:dyDescent="0.2">
      <c r="A7130" s="157" t="s">
        <v>610</v>
      </c>
      <c r="B7130" s="159" t="s">
        <v>14705</v>
      </c>
      <c r="C7130" s="157" t="s">
        <v>14706</v>
      </c>
      <c r="D7130" s="157" t="s">
        <v>14696</v>
      </c>
      <c r="E7130" s="157" t="s">
        <v>656</v>
      </c>
    </row>
    <row r="7131" spans="1:5" x14ac:dyDescent="0.2">
      <c r="A7131" s="157" t="s">
        <v>610</v>
      </c>
      <c r="B7131" s="159" t="s">
        <v>14707</v>
      </c>
      <c r="C7131" s="157" t="s">
        <v>14708</v>
      </c>
      <c r="D7131" s="157" t="s">
        <v>14696</v>
      </c>
      <c r="E7131" s="157" t="s">
        <v>656</v>
      </c>
    </row>
    <row r="7132" spans="1:5" x14ac:dyDescent="0.2">
      <c r="A7132" s="157" t="s">
        <v>610</v>
      </c>
      <c r="B7132" s="159" t="s">
        <v>14709</v>
      </c>
      <c r="C7132" s="157" t="s">
        <v>14710</v>
      </c>
      <c r="D7132" s="157" t="s">
        <v>14696</v>
      </c>
      <c r="E7132" s="157" t="s">
        <v>613</v>
      </c>
    </row>
    <row r="7133" spans="1:5" x14ac:dyDescent="0.2">
      <c r="A7133" s="157" t="s">
        <v>610</v>
      </c>
      <c r="B7133" s="159" t="s">
        <v>14711</v>
      </c>
      <c r="C7133" s="157" t="s">
        <v>14712</v>
      </c>
      <c r="D7133" s="157" t="s">
        <v>14696</v>
      </c>
      <c r="E7133" s="157" t="s">
        <v>656</v>
      </c>
    </row>
    <row r="7134" spans="1:5" x14ac:dyDescent="0.2">
      <c r="A7134" s="157" t="s">
        <v>610</v>
      </c>
      <c r="B7134" s="159" t="s">
        <v>14713</v>
      </c>
      <c r="C7134" s="157" t="s">
        <v>14714</v>
      </c>
      <c r="D7134" s="157" t="s">
        <v>14696</v>
      </c>
      <c r="E7134" s="157" t="s">
        <v>656</v>
      </c>
    </row>
    <row r="7135" spans="1:5" x14ac:dyDescent="0.2">
      <c r="A7135" s="157" t="s">
        <v>610</v>
      </c>
      <c r="B7135" s="159" t="s">
        <v>14715</v>
      </c>
      <c r="C7135" s="157" t="s">
        <v>14716</v>
      </c>
      <c r="D7135" s="157" t="s">
        <v>14696</v>
      </c>
      <c r="E7135" s="157" t="s">
        <v>656</v>
      </c>
    </row>
    <row r="7136" spans="1:5" x14ac:dyDescent="0.2">
      <c r="A7136" s="157" t="s">
        <v>610</v>
      </c>
      <c r="B7136" s="159" t="s">
        <v>14717</v>
      </c>
      <c r="C7136" s="157" t="s">
        <v>14718</v>
      </c>
      <c r="D7136" s="157" t="s">
        <v>14696</v>
      </c>
      <c r="E7136" s="157" t="s">
        <v>656</v>
      </c>
    </row>
    <row r="7137" spans="1:5" x14ac:dyDescent="0.2">
      <c r="A7137" s="157" t="s">
        <v>610</v>
      </c>
      <c r="B7137" s="159" t="s">
        <v>14719</v>
      </c>
      <c r="C7137" s="157" t="s">
        <v>14720</v>
      </c>
      <c r="D7137" s="157" t="s">
        <v>14696</v>
      </c>
      <c r="E7137" s="157" t="s">
        <v>656</v>
      </c>
    </row>
    <row r="7138" spans="1:5" x14ac:dyDescent="0.2">
      <c r="A7138" s="157" t="s">
        <v>610</v>
      </c>
      <c r="B7138" s="159" t="s">
        <v>14721</v>
      </c>
      <c r="C7138" s="157" t="s">
        <v>14722</v>
      </c>
      <c r="D7138" s="157" t="s">
        <v>14696</v>
      </c>
      <c r="E7138" s="157" t="s">
        <v>656</v>
      </c>
    </row>
    <row r="7139" spans="1:5" x14ac:dyDescent="0.2">
      <c r="A7139" s="157" t="s">
        <v>610</v>
      </c>
      <c r="B7139" s="159" t="s">
        <v>14723</v>
      </c>
      <c r="C7139" s="157" t="s">
        <v>5591</v>
      </c>
      <c r="D7139" s="157" t="s">
        <v>14696</v>
      </c>
      <c r="E7139" s="157" t="s">
        <v>613</v>
      </c>
    </row>
    <row r="7140" spans="1:5" x14ac:dyDescent="0.2">
      <c r="A7140" s="157" t="s">
        <v>610</v>
      </c>
      <c r="B7140" s="159" t="s">
        <v>14724</v>
      </c>
      <c r="C7140" s="157" t="s">
        <v>14725</v>
      </c>
      <c r="D7140" s="157" t="s">
        <v>14696</v>
      </c>
      <c r="E7140" s="157" t="s">
        <v>656</v>
      </c>
    </row>
    <row r="7141" spans="1:5" x14ac:dyDescent="0.2">
      <c r="A7141" s="157" t="s">
        <v>610</v>
      </c>
      <c r="B7141" s="159" t="s">
        <v>14726</v>
      </c>
      <c r="C7141" s="157" t="s">
        <v>2369</v>
      </c>
      <c r="D7141" s="157" t="s">
        <v>14696</v>
      </c>
      <c r="E7141" s="157" t="s">
        <v>656</v>
      </c>
    </row>
    <row r="7142" spans="1:5" x14ac:dyDescent="0.2">
      <c r="A7142" s="157" t="s">
        <v>610</v>
      </c>
      <c r="B7142" s="159" t="s">
        <v>14727</v>
      </c>
      <c r="C7142" s="157" t="s">
        <v>680</v>
      </c>
      <c r="D7142" s="157" t="s">
        <v>14696</v>
      </c>
      <c r="E7142" s="157" t="s">
        <v>656</v>
      </c>
    </row>
    <row r="7143" spans="1:5" x14ac:dyDescent="0.2">
      <c r="A7143" s="157" t="s">
        <v>610</v>
      </c>
      <c r="B7143" s="159" t="s">
        <v>14728</v>
      </c>
      <c r="C7143" s="157" t="s">
        <v>683</v>
      </c>
      <c r="D7143" s="157" t="s">
        <v>14696</v>
      </c>
      <c r="E7143" s="157" t="s">
        <v>656</v>
      </c>
    </row>
    <row r="7144" spans="1:5" x14ac:dyDescent="0.2">
      <c r="A7144" s="157" t="s">
        <v>610</v>
      </c>
      <c r="B7144" s="159" t="s">
        <v>14729</v>
      </c>
      <c r="C7144" s="157" t="s">
        <v>685</v>
      </c>
      <c r="D7144" s="157" t="s">
        <v>14696</v>
      </c>
      <c r="E7144" s="157" t="s">
        <v>656</v>
      </c>
    </row>
    <row r="7145" spans="1:5" x14ac:dyDescent="0.2">
      <c r="A7145" s="157" t="s">
        <v>610</v>
      </c>
      <c r="B7145" s="159" t="s">
        <v>14730</v>
      </c>
      <c r="C7145" s="157" t="s">
        <v>687</v>
      </c>
      <c r="D7145" s="157" t="s">
        <v>14731</v>
      </c>
      <c r="E7145" s="157" t="s">
        <v>656</v>
      </c>
    </row>
    <row r="7146" spans="1:5" x14ac:dyDescent="0.2">
      <c r="A7146" s="157" t="s">
        <v>610</v>
      </c>
      <c r="B7146" s="159" t="s">
        <v>14732</v>
      </c>
      <c r="C7146" s="157" t="s">
        <v>739</v>
      </c>
      <c r="D7146" s="157" t="s">
        <v>14731</v>
      </c>
      <c r="E7146" s="157" t="s">
        <v>656</v>
      </c>
    </row>
    <row r="7147" spans="1:5" x14ac:dyDescent="0.2">
      <c r="A7147" s="157" t="s">
        <v>610</v>
      </c>
      <c r="B7147" s="159" t="s">
        <v>14733</v>
      </c>
      <c r="C7147" s="157" t="s">
        <v>690</v>
      </c>
      <c r="D7147" s="157" t="s">
        <v>14734</v>
      </c>
      <c r="E7147" s="157" t="s">
        <v>656</v>
      </c>
    </row>
    <row r="7148" spans="1:5" x14ac:dyDescent="0.2">
      <c r="A7148" s="157" t="s">
        <v>610</v>
      </c>
      <c r="B7148" s="159" t="s">
        <v>14735</v>
      </c>
      <c r="C7148" s="157" t="s">
        <v>693</v>
      </c>
      <c r="D7148" s="157" t="s">
        <v>14734</v>
      </c>
      <c r="E7148" s="157" t="s">
        <v>656</v>
      </c>
    </row>
    <row r="7149" spans="1:5" x14ac:dyDescent="0.2">
      <c r="A7149" s="157" t="s">
        <v>610</v>
      </c>
      <c r="B7149" s="159" t="s">
        <v>14736</v>
      </c>
      <c r="C7149" s="157" t="s">
        <v>14737</v>
      </c>
      <c r="D7149" s="157" t="s">
        <v>14738</v>
      </c>
      <c r="E7149" s="157" t="s">
        <v>656</v>
      </c>
    </row>
    <row r="7150" spans="1:5" x14ac:dyDescent="0.2">
      <c r="A7150" s="157" t="s">
        <v>610</v>
      </c>
      <c r="B7150" s="159" t="s">
        <v>14739</v>
      </c>
      <c r="C7150" s="157" t="s">
        <v>14740</v>
      </c>
      <c r="D7150" s="157" t="s">
        <v>14738</v>
      </c>
      <c r="E7150" s="157" t="s">
        <v>656</v>
      </c>
    </row>
    <row r="7151" spans="1:5" x14ac:dyDescent="0.2">
      <c r="A7151" s="157" t="s">
        <v>610</v>
      </c>
      <c r="B7151" s="159" t="s">
        <v>14741</v>
      </c>
      <c r="C7151" s="157" t="s">
        <v>14742</v>
      </c>
      <c r="D7151" s="157" t="s">
        <v>14738</v>
      </c>
      <c r="E7151" s="157" t="s">
        <v>656</v>
      </c>
    </row>
    <row r="7152" spans="1:5" x14ac:dyDescent="0.2">
      <c r="A7152" s="157" t="s">
        <v>610</v>
      </c>
      <c r="B7152" s="159" t="s">
        <v>14743</v>
      </c>
      <c r="C7152" s="157" t="s">
        <v>14744</v>
      </c>
      <c r="D7152" s="157" t="s">
        <v>14738</v>
      </c>
      <c r="E7152" s="157" t="s">
        <v>656</v>
      </c>
    </row>
    <row r="7153" spans="1:5" x14ac:dyDescent="0.2">
      <c r="A7153" s="157" t="s">
        <v>610</v>
      </c>
      <c r="B7153" s="159" t="s">
        <v>14745</v>
      </c>
      <c r="C7153" s="157" t="s">
        <v>14746</v>
      </c>
      <c r="D7153" s="157" t="s">
        <v>14738</v>
      </c>
      <c r="E7153" s="157" t="s">
        <v>656</v>
      </c>
    </row>
    <row r="7154" spans="1:5" x14ac:dyDescent="0.2">
      <c r="A7154" s="157" t="s">
        <v>610</v>
      </c>
      <c r="B7154" s="159" t="s">
        <v>14747</v>
      </c>
      <c r="C7154" s="157" t="s">
        <v>14748</v>
      </c>
      <c r="D7154" s="157" t="s">
        <v>14738</v>
      </c>
      <c r="E7154" s="157" t="s">
        <v>613</v>
      </c>
    </row>
    <row r="7155" spans="1:5" x14ac:dyDescent="0.2">
      <c r="A7155" s="157" t="s">
        <v>610</v>
      </c>
      <c r="B7155" s="159" t="s">
        <v>14749</v>
      </c>
      <c r="C7155" s="157" t="s">
        <v>14750</v>
      </c>
      <c r="D7155" s="157" t="s">
        <v>14738</v>
      </c>
      <c r="E7155" s="157" t="s">
        <v>613</v>
      </c>
    </row>
    <row r="7156" spans="1:5" x14ac:dyDescent="0.2">
      <c r="A7156" s="157" t="s">
        <v>610</v>
      </c>
      <c r="B7156" s="159" t="s">
        <v>14751</v>
      </c>
      <c r="C7156" s="157" t="s">
        <v>14752</v>
      </c>
      <c r="D7156" s="157" t="s">
        <v>14738</v>
      </c>
      <c r="E7156" s="157" t="s">
        <v>656</v>
      </c>
    </row>
    <row r="7157" spans="1:5" x14ac:dyDescent="0.2">
      <c r="A7157" s="157" t="s">
        <v>610</v>
      </c>
      <c r="B7157" s="159" t="s">
        <v>14753</v>
      </c>
      <c r="C7157" s="157" t="s">
        <v>14754</v>
      </c>
      <c r="D7157" s="157" t="s">
        <v>14738</v>
      </c>
      <c r="E7157" s="157" t="s">
        <v>656</v>
      </c>
    </row>
    <row r="7158" spans="1:5" x14ac:dyDescent="0.2">
      <c r="A7158" s="157" t="s">
        <v>610</v>
      </c>
      <c r="B7158" s="159" t="s">
        <v>14755</v>
      </c>
      <c r="C7158" s="157" t="s">
        <v>14756</v>
      </c>
      <c r="D7158" s="157" t="s">
        <v>14738</v>
      </c>
      <c r="E7158" s="157" t="s">
        <v>656</v>
      </c>
    </row>
    <row r="7159" spans="1:5" x14ac:dyDescent="0.2">
      <c r="A7159" s="157" t="s">
        <v>610</v>
      </c>
      <c r="B7159" s="159" t="s">
        <v>14757</v>
      </c>
      <c r="C7159" s="157" t="s">
        <v>14758</v>
      </c>
      <c r="D7159" s="157" t="s">
        <v>14738</v>
      </c>
      <c r="E7159" s="157" t="s">
        <v>656</v>
      </c>
    </row>
    <row r="7160" spans="1:5" x14ac:dyDescent="0.2">
      <c r="A7160" s="157" t="s">
        <v>610</v>
      </c>
      <c r="B7160" s="159" t="s">
        <v>14759</v>
      </c>
      <c r="C7160" s="157" t="s">
        <v>14760</v>
      </c>
      <c r="D7160" s="157" t="s">
        <v>14738</v>
      </c>
      <c r="E7160" s="157" t="s">
        <v>656</v>
      </c>
    </row>
    <row r="7161" spans="1:5" x14ac:dyDescent="0.2">
      <c r="A7161" s="157" t="s">
        <v>610</v>
      </c>
      <c r="B7161" s="159" t="s">
        <v>14761</v>
      </c>
      <c r="C7161" s="157" t="s">
        <v>7363</v>
      </c>
      <c r="D7161" s="157" t="s">
        <v>14738</v>
      </c>
      <c r="E7161" s="157" t="s">
        <v>656</v>
      </c>
    </row>
    <row r="7162" spans="1:5" x14ac:dyDescent="0.2">
      <c r="A7162" s="157" t="s">
        <v>610</v>
      </c>
      <c r="B7162" s="159" t="s">
        <v>14762</v>
      </c>
      <c r="C7162" s="157" t="s">
        <v>14763</v>
      </c>
      <c r="D7162" s="157" t="s">
        <v>14738</v>
      </c>
      <c r="E7162" s="157"/>
    </row>
    <row r="7163" spans="1:5" x14ac:dyDescent="0.2">
      <c r="A7163" s="157" t="s">
        <v>610</v>
      </c>
      <c r="B7163" s="159" t="s">
        <v>14764</v>
      </c>
      <c r="C7163" s="157" t="s">
        <v>14765</v>
      </c>
      <c r="D7163" s="157" t="s">
        <v>14738</v>
      </c>
      <c r="E7163" s="157"/>
    </row>
    <row r="7164" spans="1:5" x14ac:dyDescent="0.2">
      <c r="A7164" s="157" t="s">
        <v>610</v>
      </c>
      <c r="B7164" s="159" t="s">
        <v>14766</v>
      </c>
      <c r="C7164" s="157" t="s">
        <v>14767</v>
      </c>
      <c r="D7164" s="157" t="s">
        <v>14738</v>
      </c>
      <c r="E7164" s="157" t="s">
        <v>656</v>
      </c>
    </row>
    <row r="7165" spans="1:5" x14ac:dyDescent="0.2">
      <c r="A7165" s="157" t="s">
        <v>610</v>
      </c>
      <c r="B7165" s="159" t="s">
        <v>14768</v>
      </c>
      <c r="C7165" s="157" t="s">
        <v>14769</v>
      </c>
      <c r="D7165" s="157" t="s">
        <v>14738</v>
      </c>
      <c r="E7165" s="157" t="s">
        <v>656</v>
      </c>
    </row>
    <row r="7166" spans="1:5" x14ac:dyDescent="0.2">
      <c r="A7166" s="157" t="s">
        <v>610</v>
      </c>
      <c r="B7166" s="159" t="s">
        <v>14770</v>
      </c>
      <c r="C7166" s="157" t="s">
        <v>14771</v>
      </c>
      <c r="D7166" s="157" t="s">
        <v>14772</v>
      </c>
      <c r="E7166" s="157" t="s">
        <v>656</v>
      </c>
    </row>
    <row r="7167" spans="1:5" x14ac:dyDescent="0.2">
      <c r="A7167" s="157" t="s">
        <v>610</v>
      </c>
      <c r="B7167" s="159" t="s">
        <v>14773</v>
      </c>
      <c r="C7167" s="157" t="s">
        <v>14774</v>
      </c>
      <c r="D7167" s="157" t="s">
        <v>14772</v>
      </c>
      <c r="E7167" s="157" t="s">
        <v>656</v>
      </c>
    </row>
    <row r="7168" spans="1:5" x14ac:dyDescent="0.2">
      <c r="A7168" s="157" t="s">
        <v>610</v>
      </c>
      <c r="B7168" s="159" t="s">
        <v>14775</v>
      </c>
      <c r="C7168" s="157" t="s">
        <v>14776</v>
      </c>
      <c r="D7168" s="157" t="s">
        <v>14772</v>
      </c>
      <c r="E7168" s="157" t="s">
        <v>666</v>
      </c>
    </row>
    <row r="7169" spans="1:5" x14ac:dyDescent="0.2">
      <c r="A7169" s="157" t="s">
        <v>610</v>
      </c>
      <c r="B7169" s="159" t="s">
        <v>14777</v>
      </c>
      <c r="C7169" s="157" t="s">
        <v>14778</v>
      </c>
      <c r="D7169" s="157" t="s">
        <v>14772</v>
      </c>
      <c r="E7169" s="157" t="s">
        <v>613</v>
      </c>
    </row>
    <row r="7170" spans="1:5" x14ac:dyDescent="0.2">
      <c r="A7170" s="157" t="s">
        <v>610</v>
      </c>
      <c r="B7170" s="159" t="s">
        <v>14779</v>
      </c>
      <c r="C7170" s="157" t="s">
        <v>14780</v>
      </c>
      <c r="D7170" s="157" t="s">
        <v>14772</v>
      </c>
      <c r="E7170" s="157" t="s">
        <v>613</v>
      </c>
    </row>
    <row r="7171" spans="1:5" x14ac:dyDescent="0.2">
      <c r="A7171" s="157" t="s">
        <v>610</v>
      </c>
      <c r="B7171" s="159" t="s">
        <v>14781</v>
      </c>
      <c r="C7171" s="157" t="s">
        <v>14782</v>
      </c>
      <c r="D7171" s="157" t="s">
        <v>14772</v>
      </c>
      <c r="E7171" s="157" t="s">
        <v>656</v>
      </c>
    </row>
    <row r="7172" spans="1:5" x14ac:dyDescent="0.2">
      <c r="A7172" s="157" t="s">
        <v>610</v>
      </c>
      <c r="B7172" s="159" t="s">
        <v>14783</v>
      </c>
      <c r="C7172" s="157" t="s">
        <v>14784</v>
      </c>
      <c r="D7172" s="157" t="s">
        <v>14772</v>
      </c>
      <c r="E7172" s="157" t="s">
        <v>666</v>
      </c>
    </row>
    <row r="7173" spans="1:5" x14ac:dyDescent="0.2">
      <c r="A7173" s="157" t="s">
        <v>610</v>
      </c>
      <c r="B7173" s="159" t="s">
        <v>14785</v>
      </c>
      <c r="C7173" s="157" t="s">
        <v>14786</v>
      </c>
      <c r="D7173" s="157" t="s">
        <v>14772</v>
      </c>
      <c r="E7173" s="157" t="s">
        <v>656</v>
      </c>
    </row>
    <row r="7174" spans="1:5" x14ac:dyDescent="0.2">
      <c r="A7174" s="157" t="s">
        <v>610</v>
      </c>
      <c r="B7174" s="159" t="s">
        <v>14787</v>
      </c>
      <c r="C7174" s="157" t="s">
        <v>14788</v>
      </c>
      <c r="D7174" s="157" t="s">
        <v>14772</v>
      </c>
      <c r="E7174" s="157" t="s">
        <v>666</v>
      </c>
    </row>
    <row r="7175" spans="1:5" x14ac:dyDescent="0.2">
      <c r="A7175" s="157" t="s">
        <v>610</v>
      </c>
      <c r="B7175" s="159" t="s">
        <v>14789</v>
      </c>
      <c r="C7175" s="157" t="s">
        <v>14790</v>
      </c>
      <c r="D7175" s="157" t="s">
        <v>14772</v>
      </c>
      <c r="E7175" s="157" t="s">
        <v>656</v>
      </c>
    </row>
    <row r="7176" spans="1:5" x14ac:dyDescent="0.2">
      <c r="A7176" s="157" t="s">
        <v>610</v>
      </c>
      <c r="B7176" s="159" t="s">
        <v>14791</v>
      </c>
      <c r="C7176" s="157" t="s">
        <v>14792</v>
      </c>
      <c r="D7176" s="157" t="s">
        <v>14772</v>
      </c>
      <c r="E7176" s="157" t="s">
        <v>656</v>
      </c>
    </row>
    <row r="7177" spans="1:5" x14ac:dyDescent="0.2">
      <c r="A7177" s="157" t="s">
        <v>610</v>
      </c>
      <c r="B7177" s="159" t="s">
        <v>14793</v>
      </c>
      <c r="C7177" s="157" t="s">
        <v>14794</v>
      </c>
      <c r="D7177" s="157" t="s">
        <v>14772</v>
      </c>
      <c r="E7177" s="157" t="s">
        <v>656</v>
      </c>
    </row>
    <row r="7178" spans="1:5" x14ac:dyDescent="0.2">
      <c r="A7178" s="157" t="s">
        <v>610</v>
      </c>
      <c r="B7178" s="159" t="s">
        <v>14795</v>
      </c>
      <c r="C7178" s="157" t="s">
        <v>14796</v>
      </c>
      <c r="D7178" s="157" t="s">
        <v>14797</v>
      </c>
      <c r="E7178" s="157" t="s">
        <v>656</v>
      </c>
    </row>
    <row r="7179" spans="1:5" x14ac:dyDescent="0.2">
      <c r="A7179" s="157" t="s">
        <v>610</v>
      </c>
      <c r="B7179" s="159" t="s">
        <v>14798</v>
      </c>
      <c r="C7179" s="157" t="s">
        <v>14799</v>
      </c>
      <c r="D7179" s="157" t="s">
        <v>14797</v>
      </c>
      <c r="E7179" s="157" t="s">
        <v>656</v>
      </c>
    </row>
    <row r="7180" spans="1:5" x14ac:dyDescent="0.2">
      <c r="A7180" s="157" t="s">
        <v>610</v>
      </c>
      <c r="B7180" s="159" t="s">
        <v>14800</v>
      </c>
      <c r="C7180" s="157" t="s">
        <v>14801</v>
      </c>
      <c r="D7180" s="157" t="s">
        <v>14797</v>
      </c>
      <c r="E7180" s="157" t="s">
        <v>656</v>
      </c>
    </row>
    <row r="7181" spans="1:5" x14ac:dyDescent="0.2">
      <c r="A7181" s="157" t="s">
        <v>610</v>
      </c>
      <c r="B7181" s="159" t="s">
        <v>14802</v>
      </c>
      <c r="C7181" s="157" t="s">
        <v>14803</v>
      </c>
      <c r="D7181" s="157" t="s">
        <v>14797</v>
      </c>
      <c r="E7181" s="157" t="s">
        <v>656</v>
      </c>
    </row>
    <row r="7182" spans="1:5" x14ac:dyDescent="0.2">
      <c r="A7182" s="157" t="s">
        <v>610</v>
      </c>
      <c r="B7182" s="159" t="s">
        <v>14804</v>
      </c>
      <c r="C7182" s="157" t="s">
        <v>14805</v>
      </c>
      <c r="D7182" s="157" t="s">
        <v>14797</v>
      </c>
      <c r="E7182" s="157" t="s">
        <v>656</v>
      </c>
    </row>
    <row r="7183" spans="1:5" x14ac:dyDescent="0.2">
      <c r="A7183" s="157" t="s">
        <v>610</v>
      </c>
      <c r="B7183" s="159" t="s">
        <v>14806</v>
      </c>
      <c r="C7183" s="157" t="s">
        <v>14807</v>
      </c>
      <c r="D7183" s="157" t="s">
        <v>14808</v>
      </c>
      <c r="E7183" s="157" t="s">
        <v>666</v>
      </c>
    </row>
    <row r="7184" spans="1:5" x14ac:dyDescent="0.2">
      <c r="A7184" s="157" t="s">
        <v>610</v>
      </c>
      <c r="B7184" s="159" t="s">
        <v>14809</v>
      </c>
      <c r="C7184" s="157" t="s">
        <v>14810</v>
      </c>
      <c r="D7184" s="157" t="s">
        <v>14808</v>
      </c>
      <c r="E7184" s="157" t="s">
        <v>666</v>
      </c>
    </row>
    <row r="7185" spans="1:5" x14ac:dyDescent="0.2">
      <c r="A7185" s="157" t="s">
        <v>610</v>
      </c>
      <c r="B7185" s="159" t="s">
        <v>14811</v>
      </c>
      <c r="C7185" s="157" t="s">
        <v>14812</v>
      </c>
      <c r="D7185" s="157" t="s">
        <v>14808</v>
      </c>
      <c r="E7185" s="157" t="s">
        <v>666</v>
      </c>
    </row>
    <row r="7186" spans="1:5" x14ac:dyDescent="0.2">
      <c r="A7186" s="157" t="s">
        <v>610</v>
      </c>
      <c r="B7186" s="159" t="s">
        <v>14813</v>
      </c>
      <c r="C7186" s="157" t="s">
        <v>14814</v>
      </c>
      <c r="D7186" s="157" t="s">
        <v>14808</v>
      </c>
      <c r="E7186" s="157" t="s">
        <v>656</v>
      </c>
    </row>
    <row r="7187" spans="1:5" x14ac:dyDescent="0.2">
      <c r="A7187" s="157" t="s">
        <v>610</v>
      </c>
      <c r="B7187" s="159" t="s">
        <v>14815</v>
      </c>
      <c r="C7187" s="157" t="s">
        <v>13056</v>
      </c>
      <c r="D7187" s="157" t="s">
        <v>14808</v>
      </c>
      <c r="E7187" s="157" t="s">
        <v>666</v>
      </c>
    </row>
    <row r="7188" spans="1:5" x14ac:dyDescent="0.2">
      <c r="A7188" s="157" t="s">
        <v>610</v>
      </c>
      <c r="B7188" s="159" t="s">
        <v>14816</v>
      </c>
      <c r="C7188" s="157" t="s">
        <v>13185</v>
      </c>
      <c r="D7188" s="157" t="s">
        <v>14808</v>
      </c>
      <c r="E7188" s="157" t="s">
        <v>656</v>
      </c>
    </row>
    <row r="7189" spans="1:5" x14ac:dyDescent="0.2">
      <c r="A7189" s="157" t="s">
        <v>610</v>
      </c>
      <c r="B7189" s="159" t="s">
        <v>14817</v>
      </c>
      <c r="C7189" s="157" t="s">
        <v>14818</v>
      </c>
      <c r="D7189" s="157" t="s">
        <v>14808</v>
      </c>
      <c r="E7189" s="157" t="s">
        <v>656</v>
      </c>
    </row>
    <row r="7190" spans="1:5" x14ac:dyDescent="0.2">
      <c r="A7190" s="157" t="s">
        <v>610</v>
      </c>
      <c r="B7190" s="159" t="s">
        <v>14819</v>
      </c>
      <c r="C7190" s="157" t="s">
        <v>14820</v>
      </c>
      <c r="D7190" s="157" t="s">
        <v>14808</v>
      </c>
      <c r="E7190" s="157" t="s">
        <v>666</v>
      </c>
    </row>
    <row r="7191" spans="1:5" x14ac:dyDescent="0.2">
      <c r="A7191" s="157" t="s">
        <v>610</v>
      </c>
      <c r="B7191" s="159" t="s">
        <v>14821</v>
      </c>
      <c r="C7191" s="157" t="s">
        <v>14822</v>
      </c>
      <c r="D7191" s="157" t="s">
        <v>14808</v>
      </c>
      <c r="E7191" s="157" t="s">
        <v>666</v>
      </c>
    </row>
    <row r="7192" spans="1:5" x14ac:dyDescent="0.2">
      <c r="A7192" s="157" t="s">
        <v>610</v>
      </c>
      <c r="B7192" s="159" t="s">
        <v>14823</v>
      </c>
      <c r="C7192" s="157" t="s">
        <v>13183</v>
      </c>
      <c r="D7192" s="157" t="s">
        <v>14808</v>
      </c>
      <c r="E7192" s="157" t="s">
        <v>666</v>
      </c>
    </row>
    <row r="7193" spans="1:5" x14ac:dyDescent="0.2">
      <c r="A7193" s="157" t="s">
        <v>610</v>
      </c>
      <c r="B7193" s="159" t="s">
        <v>14824</v>
      </c>
      <c r="C7193" s="157" t="s">
        <v>14825</v>
      </c>
      <c r="D7193" s="157" t="s">
        <v>14808</v>
      </c>
      <c r="E7193" s="157" t="s">
        <v>666</v>
      </c>
    </row>
    <row r="7194" spans="1:5" x14ac:dyDescent="0.2">
      <c r="A7194" s="157" t="s">
        <v>610</v>
      </c>
      <c r="B7194" s="159" t="s">
        <v>14826</v>
      </c>
      <c r="C7194" s="157" t="s">
        <v>14827</v>
      </c>
      <c r="D7194" s="157" t="s">
        <v>14808</v>
      </c>
      <c r="E7194" s="157" t="s">
        <v>656</v>
      </c>
    </row>
    <row r="7195" spans="1:5" x14ac:dyDescent="0.2">
      <c r="A7195" s="157" t="s">
        <v>610</v>
      </c>
      <c r="B7195" s="159" t="s">
        <v>14828</v>
      </c>
      <c r="C7195" s="157" t="s">
        <v>14829</v>
      </c>
      <c r="D7195" s="157" t="s">
        <v>14808</v>
      </c>
      <c r="E7195" s="157" t="s">
        <v>656</v>
      </c>
    </row>
    <row r="7196" spans="1:5" x14ac:dyDescent="0.2">
      <c r="A7196" s="157" t="s">
        <v>610</v>
      </c>
      <c r="B7196" s="159" t="s">
        <v>14830</v>
      </c>
      <c r="C7196" s="157" t="s">
        <v>14831</v>
      </c>
      <c r="D7196" s="157" t="s">
        <v>14808</v>
      </c>
      <c r="E7196" s="157" t="s">
        <v>666</v>
      </c>
    </row>
    <row r="7197" spans="1:5" x14ac:dyDescent="0.2">
      <c r="A7197" s="157" t="s">
        <v>610</v>
      </c>
      <c r="B7197" s="159" t="s">
        <v>14832</v>
      </c>
      <c r="C7197" s="157" t="s">
        <v>14833</v>
      </c>
      <c r="D7197" s="157" t="s">
        <v>14834</v>
      </c>
      <c r="E7197" s="157" t="s">
        <v>666</v>
      </c>
    </row>
    <row r="7198" spans="1:5" x14ac:dyDescent="0.2">
      <c r="A7198" s="157" t="s">
        <v>610</v>
      </c>
      <c r="B7198" s="159" t="s">
        <v>14835</v>
      </c>
      <c r="C7198" s="157" t="s">
        <v>14836</v>
      </c>
      <c r="D7198" s="157" t="s">
        <v>14834</v>
      </c>
      <c r="E7198" s="157" t="s">
        <v>666</v>
      </c>
    </row>
    <row r="7199" spans="1:5" x14ac:dyDescent="0.2">
      <c r="A7199" s="157" t="s">
        <v>610</v>
      </c>
      <c r="B7199" s="159" t="s">
        <v>14837</v>
      </c>
      <c r="C7199" s="157" t="s">
        <v>14838</v>
      </c>
      <c r="D7199" s="157" t="s">
        <v>14834</v>
      </c>
      <c r="E7199" s="157" t="s">
        <v>666</v>
      </c>
    </row>
    <row r="7200" spans="1:5" x14ac:dyDescent="0.2">
      <c r="A7200" s="157" t="s">
        <v>610</v>
      </c>
      <c r="B7200" s="159" t="s">
        <v>14839</v>
      </c>
      <c r="C7200" s="157" t="s">
        <v>14840</v>
      </c>
      <c r="D7200" s="157" t="s">
        <v>14834</v>
      </c>
      <c r="E7200" s="157" t="s">
        <v>666</v>
      </c>
    </row>
    <row r="7201" spans="1:5" x14ac:dyDescent="0.2">
      <c r="A7201" s="157" t="s">
        <v>610</v>
      </c>
      <c r="B7201" s="159" t="s">
        <v>14841</v>
      </c>
      <c r="C7201" s="157" t="s">
        <v>14842</v>
      </c>
      <c r="D7201" s="157" t="s">
        <v>14834</v>
      </c>
      <c r="E7201" s="157" t="s">
        <v>656</v>
      </c>
    </row>
    <row r="7202" spans="1:5" x14ac:dyDescent="0.2">
      <c r="A7202" s="157" t="s">
        <v>610</v>
      </c>
      <c r="B7202" s="159" t="s">
        <v>14843</v>
      </c>
      <c r="C7202" s="157" t="s">
        <v>14844</v>
      </c>
      <c r="D7202" s="157" t="s">
        <v>14845</v>
      </c>
      <c r="E7202" s="157" t="s">
        <v>666</v>
      </c>
    </row>
    <row r="7203" spans="1:5" x14ac:dyDescent="0.2">
      <c r="A7203" s="157" t="s">
        <v>610</v>
      </c>
      <c r="B7203" s="159" t="s">
        <v>14846</v>
      </c>
      <c r="C7203" s="157" t="s">
        <v>14847</v>
      </c>
      <c r="D7203" s="157" t="s">
        <v>14845</v>
      </c>
      <c r="E7203" s="157" t="s">
        <v>666</v>
      </c>
    </row>
    <row r="7204" spans="1:5" x14ac:dyDescent="0.2">
      <c r="A7204" s="157" t="s">
        <v>610</v>
      </c>
      <c r="B7204" s="159" t="s">
        <v>14848</v>
      </c>
      <c r="C7204" s="157" t="s">
        <v>13022</v>
      </c>
      <c r="D7204" s="157" t="s">
        <v>14845</v>
      </c>
      <c r="E7204" s="157" t="s">
        <v>666</v>
      </c>
    </row>
    <row r="7205" spans="1:5" x14ac:dyDescent="0.2">
      <c r="A7205" s="157" t="s">
        <v>610</v>
      </c>
      <c r="B7205" s="159" t="s">
        <v>14849</v>
      </c>
      <c r="C7205" s="157" t="s">
        <v>14850</v>
      </c>
      <c r="D7205" s="157" t="s">
        <v>14851</v>
      </c>
      <c r="E7205" s="157" t="s">
        <v>666</v>
      </c>
    </row>
    <row r="7206" spans="1:5" x14ac:dyDescent="0.2">
      <c r="A7206" s="157" t="s">
        <v>610</v>
      </c>
      <c r="B7206" s="159" t="s">
        <v>14852</v>
      </c>
      <c r="C7206" s="157" t="s">
        <v>14853</v>
      </c>
      <c r="D7206" s="157" t="s">
        <v>14851</v>
      </c>
      <c r="E7206" s="157" t="s">
        <v>656</v>
      </c>
    </row>
    <row r="7207" spans="1:5" x14ac:dyDescent="0.2">
      <c r="A7207" s="157" t="s">
        <v>610</v>
      </c>
      <c r="B7207" s="159" t="s">
        <v>14854</v>
      </c>
      <c r="C7207" s="157" t="s">
        <v>14855</v>
      </c>
      <c r="D7207" s="157" t="s">
        <v>14851</v>
      </c>
      <c r="E7207" s="157" t="s">
        <v>656</v>
      </c>
    </row>
    <row r="7208" spans="1:5" x14ac:dyDescent="0.2">
      <c r="A7208" s="157" t="s">
        <v>610</v>
      </c>
      <c r="B7208" s="159" t="s">
        <v>14856</v>
      </c>
      <c r="C7208" s="157" t="s">
        <v>14857</v>
      </c>
      <c r="D7208" s="157" t="s">
        <v>14851</v>
      </c>
      <c r="E7208" s="157" t="s">
        <v>666</v>
      </c>
    </row>
    <row r="7209" spans="1:5" x14ac:dyDescent="0.2">
      <c r="A7209" s="157" t="s">
        <v>610</v>
      </c>
      <c r="B7209" s="159" t="s">
        <v>14858</v>
      </c>
      <c r="C7209" s="157" t="s">
        <v>14859</v>
      </c>
      <c r="D7209" s="157" t="s">
        <v>14851</v>
      </c>
      <c r="E7209" s="157" t="s">
        <v>666</v>
      </c>
    </row>
    <row r="7210" spans="1:5" x14ac:dyDescent="0.2">
      <c r="A7210" s="157" t="s">
        <v>610</v>
      </c>
      <c r="B7210" s="159" t="s">
        <v>14860</v>
      </c>
      <c r="C7210" s="157" t="s">
        <v>14861</v>
      </c>
      <c r="D7210" s="157" t="s">
        <v>14851</v>
      </c>
      <c r="E7210" s="157" t="s">
        <v>656</v>
      </c>
    </row>
    <row r="7211" spans="1:5" x14ac:dyDescent="0.2">
      <c r="A7211" s="157" t="s">
        <v>610</v>
      </c>
      <c r="B7211" s="159" t="s">
        <v>14862</v>
      </c>
      <c r="C7211" s="157" t="s">
        <v>14863</v>
      </c>
      <c r="D7211" s="157" t="s">
        <v>14851</v>
      </c>
      <c r="E7211" s="157" t="s">
        <v>666</v>
      </c>
    </row>
    <row r="7212" spans="1:5" x14ac:dyDescent="0.2">
      <c r="A7212" s="157" t="s">
        <v>610</v>
      </c>
      <c r="B7212" s="159" t="s">
        <v>14864</v>
      </c>
      <c r="C7212" s="157" t="s">
        <v>14865</v>
      </c>
      <c r="D7212" s="157" t="s">
        <v>14851</v>
      </c>
      <c r="E7212" s="157" t="s">
        <v>656</v>
      </c>
    </row>
    <row r="7213" spans="1:5" x14ac:dyDescent="0.2">
      <c r="A7213" s="157" t="s">
        <v>610</v>
      </c>
      <c r="B7213" s="159" t="s">
        <v>14866</v>
      </c>
      <c r="C7213" s="157" t="s">
        <v>5952</v>
      </c>
      <c r="D7213" s="157" t="s">
        <v>14851</v>
      </c>
      <c r="E7213" s="157" t="s">
        <v>666</v>
      </c>
    </row>
    <row r="7214" spans="1:5" x14ac:dyDescent="0.2">
      <c r="A7214" s="157" t="s">
        <v>610</v>
      </c>
      <c r="B7214" s="159" t="s">
        <v>14867</v>
      </c>
      <c r="C7214" s="157" t="s">
        <v>14868</v>
      </c>
      <c r="D7214" s="157" t="s">
        <v>14869</v>
      </c>
      <c r="E7214" s="157" t="s">
        <v>666</v>
      </c>
    </row>
    <row r="7215" spans="1:5" x14ac:dyDescent="0.2">
      <c r="A7215" s="157" t="s">
        <v>610</v>
      </c>
      <c r="B7215" s="159" t="s">
        <v>14870</v>
      </c>
      <c r="C7215" s="157" t="s">
        <v>14871</v>
      </c>
      <c r="D7215" s="157" t="s">
        <v>14872</v>
      </c>
      <c r="E7215" s="157" t="s">
        <v>656</v>
      </c>
    </row>
    <row r="7216" spans="1:5" x14ac:dyDescent="0.2">
      <c r="A7216" s="157" t="s">
        <v>610</v>
      </c>
      <c r="B7216" s="159" t="s">
        <v>14873</v>
      </c>
      <c r="C7216" s="157" t="s">
        <v>14874</v>
      </c>
      <c r="D7216" s="157" t="s">
        <v>14875</v>
      </c>
      <c r="E7216" s="157" t="s">
        <v>656</v>
      </c>
    </row>
    <row r="7217" spans="1:5" x14ac:dyDescent="0.2">
      <c r="A7217" s="157" t="s">
        <v>610</v>
      </c>
      <c r="B7217" s="159" t="s">
        <v>14876</v>
      </c>
      <c r="C7217" s="157" t="s">
        <v>14877</v>
      </c>
      <c r="D7217" s="157" t="s">
        <v>14875</v>
      </c>
      <c r="E7217" s="157" t="s">
        <v>613</v>
      </c>
    </row>
    <row r="7218" spans="1:5" x14ac:dyDescent="0.2">
      <c r="A7218" s="157" t="s">
        <v>610</v>
      </c>
      <c r="B7218" s="159" t="s">
        <v>14878</v>
      </c>
      <c r="C7218" s="157" t="s">
        <v>14879</v>
      </c>
      <c r="D7218" s="157" t="s">
        <v>14875</v>
      </c>
      <c r="E7218" s="157" t="s">
        <v>656</v>
      </c>
    </row>
    <row r="7219" spans="1:5" x14ac:dyDescent="0.2">
      <c r="A7219" s="157" t="s">
        <v>610</v>
      </c>
      <c r="B7219" s="159" t="s">
        <v>14880</v>
      </c>
      <c r="C7219" s="157" t="s">
        <v>14881</v>
      </c>
      <c r="D7219" s="157" t="s">
        <v>14882</v>
      </c>
      <c r="E7219" s="157" t="s">
        <v>656</v>
      </c>
    </row>
    <row r="7220" spans="1:5" x14ac:dyDescent="0.2">
      <c r="A7220" s="157" t="s">
        <v>610</v>
      </c>
      <c r="B7220" s="159" t="s">
        <v>14883</v>
      </c>
      <c r="C7220" s="157" t="s">
        <v>14884</v>
      </c>
      <c r="D7220" s="157" t="s">
        <v>14882</v>
      </c>
      <c r="E7220" s="157" t="s">
        <v>656</v>
      </c>
    </row>
    <row r="7221" spans="1:5" x14ac:dyDescent="0.2">
      <c r="A7221" s="157" t="s">
        <v>610</v>
      </c>
      <c r="B7221" s="159" t="s">
        <v>14885</v>
      </c>
      <c r="C7221" s="157" t="s">
        <v>14886</v>
      </c>
      <c r="D7221" s="157" t="s">
        <v>14882</v>
      </c>
      <c r="E7221" s="157" t="s">
        <v>656</v>
      </c>
    </row>
    <row r="7222" spans="1:5" x14ac:dyDescent="0.2">
      <c r="A7222" s="157" t="s">
        <v>610</v>
      </c>
      <c r="B7222" s="159" t="s">
        <v>14887</v>
      </c>
      <c r="C7222" s="157" t="s">
        <v>14888</v>
      </c>
      <c r="D7222" s="157" t="s">
        <v>14882</v>
      </c>
      <c r="E7222" s="157" t="s">
        <v>656</v>
      </c>
    </row>
    <row r="7223" spans="1:5" x14ac:dyDescent="0.2">
      <c r="A7223" s="157" t="s">
        <v>610</v>
      </c>
      <c r="B7223" s="159" t="s">
        <v>14889</v>
      </c>
      <c r="C7223" s="157" t="s">
        <v>14890</v>
      </c>
      <c r="D7223" s="157" t="s">
        <v>14882</v>
      </c>
      <c r="E7223" s="157" t="s">
        <v>656</v>
      </c>
    </row>
    <row r="7224" spans="1:5" x14ac:dyDescent="0.2">
      <c r="A7224" s="157" t="s">
        <v>610</v>
      </c>
      <c r="B7224" s="159" t="s">
        <v>14891</v>
      </c>
      <c r="C7224" s="157" t="s">
        <v>14892</v>
      </c>
      <c r="D7224" s="157" t="s">
        <v>14882</v>
      </c>
      <c r="E7224" s="157" t="s">
        <v>656</v>
      </c>
    </row>
    <row r="7225" spans="1:5" x14ac:dyDescent="0.2">
      <c r="A7225" s="157" t="s">
        <v>610</v>
      </c>
      <c r="B7225" s="159" t="s">
        <v>14893</v>
      </c>
      <c r="C7225" s="157" t="s">
        <v>14894</v>
      </c>
      <c r="D7225" s="157" t="s">
        <v>14882</v>
      </c>
      <c r="E7225" s="157" t="s">
        <v>666</v>
      </c>
    </row>
    <row r="7226" spans="1:5" x14ac:dyDescent="0.2">
      <c r="A7226" s="157" t="s">
        <v>610</v>
      </c>
      <c r="B7226" s="159" t="s">
        <v>14895</v>
      </c>
      <c r="C7226" s="157" t="s">
        <v>14896</v>
      </c>
      <c r="D7226" s="157" t="s">
        <v>14882</v>
      </c>
      <c r="E7226" s="157" t="s">
        <v>656</v>
      </c>
    </row>
    <row r="7227" spans="1:5" x14ac:dyDescent="0.2">
      <c r="A7227" s="157" t="s">
        <v>610</v>
      </c>
      <c r="B7227" s="159" t="s">
        <v>14897</v>
      </c>
      <c r="C7227" s="157" t="s">
        <v>14898</v>
      </c>
      <c r="D7227" s="157" t="s">
        <v>14882</v>
      </c>
      <c r="E7227" s="157" t="s">
        <v>656</v>
      </c>
    </row>
    <row r="7228" spans="1:5" x14ac:dyDescent="0.2">
      <c r="A7228" s="157" t="s">
        <v>610</v>
      </c>
      <c r="B7228" s="159" t="s">
        <v>14899</v>
      </c>
      <c r="C7228" s="157" t="s">
        <v>14900</v>
      </c>
      <c r="D7228" s="157" t="s">
        <v>14882</v>
      </c>
      <c r="E7228" s="157" t="s">
        <v>656</v>
      </c>
    </row>
    <row r="7229" spans="1:5" x14ac:dyDescent="0.2">
      <c r="A7229" s="157" t="s">
        <v>610</v>
      </c>
      <c r="B7229" s="159" t="s">
        <v>14901</v>
      </c>
      <c r="C7229" s="157" t="s">
        <v>14902</v>
      </c>
      <c r="D7229" s="157" t="s">
        <v>14882</v>
      </c>
      <c r="E7229" s="157" t="s">
        <v>666</v>
      </c>
    </row>
    <row r="7230" spans="1:5" x14ac:dyDescent="0.2">
      <c r="A7230" s="157" t="s">
        <v>610</v>
      </c>
      <c r="B7230" s="159" t="s">
        <v>14903</v>
      </c>
      <c r="C7230" s="157" t="s">
        <v>14904</v>
      </c>
      <c r="D7230" s="157" t="s">
        <v>14882</v>
      </c>
      <c r="E7230" s="157" t="s">
        <v>656</v>
      </c>
    </row>
    <row r="7231" spans="1:5" x14ac:dyDescent="0.2">
      <c r="A7231" s="157" t="s">
        <v>610</v>
      </c>
      <c r="B7231" s="159" t="s">
        <v>14905</v>
      </c>
      <c r="C7231" s="157" t="s">
        <v>14906</v>
      </c>
      <c r="D7231" s="157" t="s">
        <v>14882</v>
      </c>
      <c r="E7231" s="157" t="s">
        <v>656</v>
      </c>
    </row>
    <row r="7232" spans="1:5" x14ac:dyDescent="0.2">
      <c r="A7232" s="157" t="s">
        <v>610</v>
      </c>
      <c r="B7232" s="159" t="s">
        <v>14907</v>
      </c>
      <c r="C7232" s="157" t="s">
        <v>14908</v>
      </c>
      <c r="D7232" s="157" t="s">
        <v>14882</v>
      </c>
      <c r="E7232" s="157" t="s">
        <v>656</v>
      </c>
    </row>
    <row r="7233" spans="1:5" x14ac:dyDescent="0.2">
      <c r="A7233" s="157" t="s">
        <v>610</v>
      </c>
      <c r="B7233" s="159" t="s">
        <v>14909</v>
      </c>
      <c r="C7233" s="157" t="s">
        <v>14910</v>
      </c>
      <c r="D7233" s="157" t="s">
        <v>14882</v>
      </c>
      <c r="E7233" s="157" t="s">
        <v>656</v>
      </c>
    </row>
    <row r="7234" spans="1:5" x14ac:dyDescent="0.2">
      <c r="A7234" s="157" t="s">
        <v>610</v>
      </c>
      <c r="B7234" s="159" t="s">
        <v>14911</v>
      </c>
      <c r="C7234" s="157" t="s">
        <v>14912</v>
      </c>
      <c r="D7234" s="157" t="s">
        <v>14882</v>
      </c>
      <c r="E7234" s="157" t="s">
        <v>656</v>
      </c>
    </row>
    <row r="7235" spans="1:5" x14ac:dyDescent="0.2">
      <c r="A7235" s="157" t="s">
        <v>610</v>
      </c>
      <c r="B7235" s="159" t="s">
        <v>14913</v>
      </c>
      <c r="C7235" s="157" t="s">
        <v>14914</v>
      </c>
      <c r="D7235" s="157" t="s">
        <v>14882</v>
      </c>
      <c r="E7235" s="157" t="s">
        <v>656</v>
      </c>
    </row>
    <row r="7236" spans="1:5" x14ac:dyDescent="0.2">
      <c r="A7236" s="157" t="s">
        <v>610</v>
      </c>
      <c r="B7236" s="159" t="s">
        <v>14915</v>
      </c>
      <c r="C7236" s="157" t="s">
        <v>14916</v>
      </c>
      <c r="D7236" s="157" t="s">
        <v>14882</v>
      </c>
      <c r="E7236" s="157" t="s">
        <v>656</v>
      </c>
    </row>
    <row r="7237" spans="1:5" x14ac:dyDescent="0.2">
      <c r="A7237" s="157" t="s">
        <v>610</v>
      </c>
      <c r="B7237" s="159" t="s">
        <v>14917</v>
      </c>
      <c r="C7237" s="157" t="s">
        <v>14918</v>
      </c>
      <c r="D7237" s="157" t="s">
        <v>14882</v>
      </c>
      <c r="E7237" s="157" t="s">
        <v>656</v>
      </c>
    </row>
    <row r="7238" spans="1:5" x14ac:dyDescent="0.2">
      <c r="A7238" s="157" t="s">
        <v>610</v>
      </c>
      <c r="B7238" s="159" t="s">
        <v>14919</v>
      </c>
      <c r="C7238" s="157" t="s">
        <v>14920</v>
      </c>
      <c r="D7238" s="157" t="s">
        <v>14882</v>
      </c>
      <c r="E7238" s="157" t="s">
        <v>656</v>
      </c>
    </row>
    <row r="7239" spans="1:5" x14ac:dyDescent="0.2">
      <c r="A7239" s="157" t="s">
        <v>610</v>
      </c>
      <c r="B7239" s="159" t="s">
        <v>14921</v>
      </c>
      <c r="C7239" s="157" t="s">
        <v>14922</v>
      </c>
      <c r="D7239" s="157" t="s">
        <v>14882</v>
      </c>
      <c r="E7239" s="157" t="s">
        <v>656</v>
      </c>
    </row>
    <row r="7240" spans="1:5" x14ac:dyDescent="0.2">
      <c r="A7240" s="157" t="s">
        <v>610</v>
      </c>
      <c r="B7240" s="159" t="s">
        <v>14923</v>
      </c>
      <c r="C7240" s="157" t="s">
        <v>14924</v>
      </c>
      <c r="D7240" s="157" t="s">
        <v>14882</v>
      </c>
      <c r="E7240" s="157" t="s">
        <v>656</v>
      </c>
    </row>
    <row r="7241" spans="1:5" x14ac:dyDescent="0.2">
      <c r="A7241" s="157" t="s">
        <v>610</v>
      </c>
      <c r="B7241" s="159" t="s">
        <v>14925</v>
      </c>
      <c r="C7241" s="157" t="s">
        <v>14926</v>
      </c>
      <c r="D7241" s="157" t="s">
        <v>14882</v>
      </c>
      <c r="E7241" s="157" t="s">
        <v>656</v>
      </c>
    </row>
    <row r="7242" spans="1:5" x14ac:dyDescent="0.2">
      <c r="A7242" s="157" t="s">
        <v>610</v>
      </c>
      <c r="B7242" s="159" t="s">
        <v>14927</v>
      </c>
      <c r="C7242" s="157" t="s">
        <v>14928</v>
      </c>
      <c r="D7242" s="157" t="s">
        <v>14882</v>
      </c>
      <c r="E7242" s="157" t="s">
        <v>656</v>
      </c>
    </row>
    <row r="7243" spans="1:5" x14ac:dyDescent="0.2">
      <c r="A7243" s="157" t="s">
        <v>610</v>
      </c>
      <c r="B7243" s="159" t="s">
        <v>14929</v>
      </c>
      <c r="C7243" s="157" t="s">
        <v>14930</v>
      </c>
      <c r="D7243" s="157" t="s">
        <v>14882</v>
      </c>
      <c r="E7243" s="157" t="s">
        <v>656</v>
      </c>
    </row>
    <row r="7244" spans="1:5" x14ac:dyDescent="0.2">
      <c r="A7244" s="157" t="s">
        <v>610</v>
      </c>
      <c r="B7244" s="159" t="s">
        <v>14931</v>
      </c>
      <c r="C7244" s="157" t="s">
        <v>14932</v>
      </c>
      <c r="D7244" s="157" t="s">
        <v>14933</v>
      </c>
      <c r="E7244" s="157" t="s">
        <v>656</v>
      </c>
    </row>
    <row r="7245" spans="1:5" x14ac:dyDescent="0.2">
      <c r="A7245" s="157" t="s">
        <v>610</v>
      </c>
      <c r="B7245" s="159" t="s">
        <v>14934</v>
      </c>
      <c r="C7245" s="157" t="s">
        <v>14935</v>
      </c>
      <c r="D7245" s="157" t="s">
        <v>14933</v>
      </c>
      <c r="E7245" s="157" t="s">
        <v>656</v>
      </c>
    </row>
    <row r="7246" spans="1:5" x14ac:dyDescent="0.2">
      <c r="A7246" s="157" t="s">
        <v>610</v>
      </c>
      <c r="B7246" s="159" t="s">
        <v>14936</v>
      </c>
      <c r="C7246" s="157" t="s">
        <v>14937</v>
      </c>
      <c r="D7246" s="157" t="s">
        <v>14933</v>
      </c>
      <c r="E7246" s="157" t="s">
        <v>656</v>
      </c>
    </row>
    <row r="7247" spans="1:5" x14ac:dyDescent="0.2">
      <c r="A7247" s="157" t="s">
        <v>610</v>
      </c>
      <c r="B7247" s="159" t="s">
        <v>14938</v>
      </c>
      <c r="C7247" s="157" t="s">
        <v>14939</v>
      </c>
      <c r="D7247" s="157" t="s">
        <v>14933</v>
      </c>
      <c r="E7247" s="157" t="s">
        <v>656</v>
      </c>
    </row>
    <row r="7248" spans="1:5" x14ac:dyDescent="0.2">
      <c r="A7248" s="157" t="s">
        <v>610</v>
      </c>
      <c r="B7248" s="159" t="s">
        <v>14940</v>
      </c>
      <c r="C7248" s="157" t="s">
        <v>14941</v>
      </c>
      <c r="D7248" s="157" t="s">
        <v>14933</v>
      </c>
      <c r="E7248" s="157" t="s">
        <v>656</v>
      </c>
    </row>
    <row r="7249" spans="1:5" x14ac:dyDescent="0.2">
      <c r="A7249" s="157" t="s">
        <v>610</v>
      </c>
      <c r="B7249" s="159" t="s">
        <v>14942</v>
      </c>
      <c r="C7249" s="157" t="s">
        <v>14943</v>
      </c>
      <c r="D7249" s="157" t="s">
        <v>14933</v>
      </c>
      <c r="E7249" s="157" t="s">
        <v>656</v>
      </c>
    </row>
    <row r="7250" spans="1:5" x14ac:dyDescent="0.2">
      <c r="A7250" s="157" t="s">
        <v>610</v>
      </c>
      <c r="B7250" s="159" t="s">
        <v>14944</v>
      </c>
      <c r="C7250" s="157" t="s">
        <v>14945</v>
      </c>
      <c r="D7250" s="157" t="s">
        <v>14933</v>
      </c>
      <c r="E7250" s="157" t="s">
        <v>656</v>
      </c>
    </row>
    <row r="7251" spans="1:5" x14ac:dyDescent="0.2">
      <c r="A7251" s="157" t="s">
        <v>610</v>
      </c>
      <c r="B7251" s="159" t="s">
        <v>14946</v>
      </c>
      <c r="C7251" s="157" t="s">
        <v>14947</v>
      </c>
      <c r="D7251" s="157" t="s">
        <v>14933</v>
      </c>
      <c r="E7251" s="157" t="s">
        <v>656</v>
      </c>
    </row>
    <row r="7252" spans="1:5" x14ac:dyDescent="0.2">
      <c r="A7252" s="157" t="s">
        <v>610</v>
      </c>
      <c r="B7252" s="159" t="s">
        <v>14948</v>
      </c>
      <c r="C7252" s="157" t="s">
        <v>14949</v>
      </c>
      <c r="D7252" s="157" t="s">
        <v>14933</v>
      </c>
      <c r="E7252" s="157" t="s">
        <v>656</v>
      </c>
    </row>
    <row r="7253" spans="1:5" x14ac:dyDescent="0.2">
      <c r="A7253" s="157" t="s">
        <v>610</v>
      </c>
      <c r="B7253" s="159" t="s">
        <v>14950</v>
      </c>
      <c r="C7253" s="157" t="s">
        <v>14951</v>
      </c>
      <c r="D7253" s="157" t="s">
        <v>14933</v>
      </c>
      <c r="E7253" s="157" t="s">
        <v>656</v>
      </c>
    </row>
    <row r="7254" spans="1:5" x14ac:dyDescent="0.2">
      <c r="A7254" s="157" t="s">
        <v>610</v>
      </c>
      <c r="B7254" s="159" t="s">
        <v>14952</v>
      </c>
      <c r="C7254" s="157" t="s">
        <v>14953</v>
      </c>
      <c r="D7254" s="157" t="s">
        <v>14933</v>
      </c>
      <c r="E7254" s="157" t="s">
        <v>656</v>
      </c>
    </row>
    <row r="7255" spans="1:5" x14ac:dyDescent="0.2">
      <c r="A7255" s="157" t="s">
        <v>610</v>
      </c>
      <c r="B7255" s="159" t="s">
        <v>14954</v>
      </c>
      <c r="C7255" s="157" t="s">
        <v>14955</v>
      </c>
      <c r="D7255" s="157" t="s">
        <v>14933</v>
      </c>
      <c r="E7255" s="157" t="s">
        <v>656</v>
      </c>
    </row>
    <row r="7256" spans="1:5" x14ac:dyDescent="0.2">
      <c r="A7256" s="157" t="s">
        <v>610</v>
      </c>
      <c r="B7256" s="159" t="s">
        <v>14956</v>
      </c>
      <c r="C7256" s="157" t="s">
        <v>14957</v>
      </c>
      <c r="D7256" s="157" t="s">
        <v>14933</v>
      </c>
      <c r="E7256" s="157" t="s">
        <v>656</v>
      </c>
    </row>
    <row r="7257" spans="1:5" x14ac:dyDescent="0.2">
      <c r="A7257" s="157" t="s">
        <v>610</v>
      </c>
      <c r="B7257" s="159" t="s">
        <v>14958</v>
      </c>
      <c r="C7257" s="157" t="s">
        <v>14959</v>
      </c>
      <c r="D7257" s="157" t="s">
        <v>14933</v>
      </c>
      <c r="E7257" s="157" t="s">
        <v>656</v>
      </c>
    </row>
    <row r="7258" spans="1:5" x14ac:dyDescent="0.2">
      <c r="A7258" s="157" t="s">
        <v>610</v>
      </c>
      <c r="B7258" s="159" t="s">
        <v>14960</v>
      </c>
      <c r="C7258" s="157" t="s">
        <v>14961</v>
      </c>
      <c r="D7258" s="157" t="s">
        <v>14933</v>
      </c>
      <c r="E7258" s="157" t="s">
        <v>656</v>
      </c>
    </row>
    <row r="7259" spans="1:5" x14ac:dyDescent="0.2">
      <c r="A7259" s="157" t="s">
        <v>610</v>
      </c>
      <c r="B7259" s="159" t="s">
        <v>14962</v>
      </c>
      <c r="C7259" s="157" t="s">
        <v>14963</v>
      </c>
      <c r="D7259" s="157" t="s">
        <v>14933</v>
      </c>
      <c r="E7259" s="157" t="s">
        <v>656</v>
      </c>
    </row>
    <row r="7260" spans="1:5" x14ac:dyDescent="0.2">
      <c r="A7260" s="157" t="s">
        <v>610</v>
      </c>
      <c r="B7260" s="159" t="s">
        <v>14964</v>
      </c>
      <c r="C7260" s="157" t="s">
        <v>14965</v>
      </c>
      <c r="D7260" s="157" t="s">
        <v>14933</v>
      </c>
      <c r="E7260" s="157" t="s">
        <v>656</v>
      </c>
    </row>
    <row r="7261" spans="1:5" x14ac:dyDescent="0.2">
      <c r="A7261" s="157" t="s">
        <v>610</v>
      </c>
      <c r="B7261" s="159" t="s">
        <v>14966</v>
      </c>
      <c r="C7261" s="157" t="s">
        <v>14967</v>
      </c>
      <c r="D7261" s="157" t="s">
        <v>14933</v>
      </c>
      <c r="E7261" s="157" t="s">
        <v>656</v>
      </c>
    </row>
    <row r="7262" spans="1:5" x14ac:dyDescent="0.2">
      <c r="A7262" s="157" t="s">
        <v>610</v>
      </c>
      <c r="B7262" s="159" t="s">
        <v>14968</v>
      </c>
      <c r="C7262" s="157" t="s">
        <v>14969</v>
      </c>
      <c r="D7262" s="157" t="s">
        <v>14933</v>
      </c>
      <c r="E7262" s="157" t="s">
        <v>656</v>
      </c>
    </row>
    <row r="7263" spans="1:5" x14ac:dyDescent="0.2">
      <c r="A7263" s="157" t="s">
        <v>610</v>
      </c>
      <c r="B7263" s="159" t="s">
        <v>14970</v>
      </c>
      <c r="C7263" s="157" t="s">
        <v>14971</v>
      </c>
      <c r="D7263" s="157" t="s">
        <v>14933</v>
      </c>
      <c r="E7263" s="157" t="s">
        <v>656</v>
      </c>
    </row>
    <row r="7264" spans="1:5" x14ac:dyDescent="0.2">
      <c r="A7264" s="157" t="s">
        <v>610</v>
      </c>
      <c r="B7264" s="159" t="s">
        <v>14972</v>
      </c>
      <c r="C7264" s="157" t="s">
        <v>14973</v>
      </c>
      <c r="D7264" s="157" t="s">
        <v>14933</v>
      </c>
      <c r="E7264" s="157" t="s">
        <v>656</v>
      </c>
    </row>
    <row r="7265" spans="1:5" x14ac:dyDescent="0.2">
      <c r="A7265" s="157" t="s">
        <v>610</v>
      </c>
      <c r="B7265" s="159" t="s">
        <v>14974</v>
      </c>
      <c r="C7265" s="157" t="s">
        <v>14975</v>
      </c>
      <c r="D7265" s="157" t="s">
        <v>14933</v>
      </c>
      <c r="E7265" s="157" t="s">
        <v>656</v>
      </c>
    </row>
    <row r="7266" spans="1:5" x14ac:dyDescent="0.2">
      <c r="A7266" s="157" t="s">
        <v>610</v>
      </c>
      <c r="B7266" s="159" t="s">
        <v>14976</v>
      </c>
      <c r="C7266" s="157" t="s">
        <v>14977</v>
      </c>
      <c r="D7266" s="157" t="s">
        <v>14933</v>
      </c>
      <c r="E7266" s="157" t="s">
        <v>656</v>
      </c>
    </row>
    <row r="7267" spans="1:5" x14ac:dyDescent="0.2">
      <c r="A7267" s="157" t="s">
        <v>610</v>
      </c>
      <c r="B7267" s="159" t="s">
        <v>14978</v>
      </c>
      <c r="C7267" s="157" t="s">
        <v>14979</v>
      </c>
      <c r="D7267" s="157" t="s">
        <v>14933</v>
      </c>
      <c r="E7267" s="157" t="s">
        <v>656</v>
      </c>
    </row>
    <row r="7268" spans="1:5" x14ac:dyDescent="0.2">
      <c r="A7268" s="157" t="s">
        <v>610</v>
      </c>
      <c r="B7268" s="159" t="s">
        <v>14980</v>
      </c>
      <c r="C7268" s="157" t="s">
        <v>14981</v>
      </c>
      <c r="D7268" s="157" t="s">
        <v>14933</v>
      </c>
      <c r="E7268" s="157" t="s">
        <v>656</v>
      </c>
    </row>
    <row r="7269" spans="1:5" x14ac:dyDescent="0.2">
      <c r="A7269" s="157" t="s">
        <v>610</v>
      </c>
      <c r="B7269" s="159" t="s">
        <v>14982</v>
      </c>
      <c r="C7269" s="157" t="s">
        <v>14983</v>
      </c>
      <c r="D7269" s="157" t="s">
        <v>14933</v>
      </c>
      <c r="E7269" s="157" t="s">
        <v>656</v>
      </c>
    </row>
    <row r="7270" spans="1:5" x14ac:dyDescent="0.2">
      <c r="A7270" s="157" t="s">
        <v>610</v>
      </c>
      <c r="B7270" s="159" t="s">
        <v>14984</v>
      </c>
      <c r="C7270" s="157" t="s">
        <v>14985</v>
      </c>
      <c r="D7270" s="157" t="s">
        <v>14933</v>
      </c>
      <c r="E7270" s="157" t="s">
        <v>656</v>
      </c>
    </row>
    <row r="7271" spans="1:5" x14ac:dyDescent="0.2">
      <c r="A7271" s="157" t="s">
        <v>610</v>
      </c>
      <c r="B7271" s="159" t="s">
        <v>14986</v>
      </c>
      <c r="C7271" s="157" t="s">
        <v>14987</v>
      </c>
      <c r="D7271" s="157" t="s">
        <v>14933</v>
      </c>
      <c r="E7271" s="157" t="s">
        <v>656</v>
      </c>
    </row>
    <row r="7272" spans="1:5" x14ac:dyDescent="0.2">
      <c r="A7272" s="157" t="s">
        <v>610</v>
      </c>
      <c r="B7272" s="159" t="s">
        <v>14988</v>
      </c>
      <c r="C7272" s="157" t="s">
        <v>14989</v>
      </c>
      <c r="D7272" s="157" t="s">
        <v>14933</v>
      </c>
      <c r="E7272" s="157" t="s">
        <v>656</v>
      </c>
    </row>
    <row r="7273" spans="1:5" x14ac:dyDescent="0.2">
      <c r="A7273" s="157" t="s">
        <v>610</v>
      </c>
      <c r="B7273" s="159" t="s">
        <v>14990</v>
      </c>
      <c r="C7273" s="157" t="s">
        <v>14991</v>
      </c>
      <c r="D7273" s="157" t="s">
        <v>14933</v>
      </c>
      <c r="E7273" s="157" t="s">
        <v>656</v>
      </c>
    </row>
    <row r="7274" spans="1:5" x14ac:dyDescent="0.2">
      <c r="A7274" s="157" t="s">
        <v>610</v>
      </c>
      <c r="B7274" s="159" t="s">
        <v>14992</v>
      </c>
      <c r="C7274" s="157" t="s">
        <v>14993</v>
      </c>
      <c r="D7274" s="157" t="s">
        <v>14933</v>
      </c>
      <c r="E7274" s="157" t="s">
        <v>656</v>
      </c>
    </row>
    <row r="7275" spans="1:5" x14ac:dyDescent="0.2">
      <c r="A7275" s="157" t="s">
        <v>610</v>
      </c>
      <c r="B7275" s="159" t="s">
        <v>14994</v>
      </c>
      <c r="C7275" s="157" t="s">
        <v>14995</v>
      </c>
      <c r="D7275" s="157" t="s">
        <v>14933</v>
      </c>
      <c r="E7275" s="157" t="s">
        <v>656</v>
      </c>
    </row>
    <row r="7276" spans="1:5" x14ac:dyDescent="0.2">
      <c r="A7276" s="157" t="s">
        <v>610</v>
      </c>
      <c r="B7276" s="159" t="s">
        <v>14996</v>
      </c>
      <c r="C7276" s="157" t="s">
        <v>14997</v>
      </c>
      <c r="D7276" s="157" t="s">
        <v>14933</v>
      </c>
      <c r="E7276" s="157" t="s">
        <v>656</v>
      </c>
    </row>
    <row r="7277" spans="1:5" x14ac:dyDescent="0.2">
      <c r="A7277" s="157" t="s">
        <v>610</v>
      </c>
      <c r="B7277" s="159" t="s">
        <v>14998</v>
      </c>
      <c r="C7277" s="157" t="s">
        <v>14999</v>
      </c>
      <c r="D7277" s="157" t="s">
        <v>14933</v>
      </c>
      <c r="E7277" s="157" t="s">
        <v>656</v>
      </c>
    </row>
    <row r="7278" spans="1:5" x14ac:dyDescent="0.2">
      <c r="A7278" s="157" t="s">
        <v>610</v>
      </c>
      <c r="B7278" s="159" t="s">
        <v>15000</v>
      </c>
      <c r="C7278" s="157" t="s">
        <v>15001</v>
      </c>
      <c r="D7278" s="157" t="s">
        <v>14933</v>
      </c>
      <c r="E7278" s="157" t="s">
        <v>656</v>
      </c>
    </row>
    <row r="7279" spans="1:5" x14ac:dyDescent="0.2">
      <c r="A7279" s="157" t="s">
        <v>610</v>
      </c>
      <c r="B7279" s="159" t="s">
        <v>15002</v>
      </c>
      <c r="C7279" s="157" t="s">
        <v>15003</v>
      </c>
      <c r="D7279" s="157" t="s">
        <v>14933</v>
      </c>
      <c r="E7279" s="157" t="s">
        <v>656</v>
      </c>
    </row>
    <row r="7280" spans="1:5" x14ac:dyDescent="0.2">
      <c r="A7280" s="157" t="s">
        <v>610</v>
      </c>
      <c r="B7280" s="159" t="s">
        <v>15004</v>
      </c>
      <c r="C7280" s="157" t="s">
        <v>15005</v>
      </c>
      <c r="D7280" s="157" t="s">
        <v>14933</v>
      </c>
      <c r="E7280" s="157" t="s">
        <v>656</v>
      </c>
    </row>
    <row r="7281" spans="1:5" x14ac:dyDescent="0.2">
      <c r="A7281" s="157" t="s">
        <v>610</v>
      </c>
      <c r="B7281" s="159" t="s">
        <v>15006</v>
      </c>
      <c r="C7281" s="157" t="s">
        <v>15007</v>
      </c>
      <c r="D7281" s="157" t="s">
        <v>14933</v>
      </c>
      <c r="E7281" s="157" t="s">
        <v>656</v>
      </c>
    </row>
    <row r="7282" spans="1:5" x14ac:dyDescent="0.2">
      <c r="A7282" s="157" t="s">
        <v>610</v>
      </c>
      <c r="B7282" s="159" t="s">
        <v>15008</v>
      </c>
      <c r="C7282" s="157" t="s">
        <v>15009</v>
      </c>
      <c r="D7282" s="157" t="s">
        <v>14933</v>
      </c>
      <c r="E7282" s="157" t="s">
        <v>656</v>
      </c>
    </row>
    <row r="7283" spans="1:5" x14ac:dyDescent="0.2">
      <c r="A7283" s="157" t="s">
        <v>610</v>
      </c>
      <c r="B7283" s="159" t="s">
        <v>15010</v>
      </c>
      <c r="C7283" s="157" t="s">
        <v>15011</v>
      </c>
      <c r="D7283" s="157" t="s">
        <v>14933</v>
      </c>
      <c r="E7283" s="157" t="s">
        <v>656</v>
      </c>
    </row>
    <row r="7284" spans="1:5" x14ac:dyDescent="0.2">
      <c r="A7284" s="157" t="s">
        <v>610</v>
      </c>
      <c r="B7284" s="159" t="s">
        <v>15012</v>
      </c>
      <c r="C7284" s="157" t="s">
        <v>15013</v>
      </c>
      <c r="D7284" s="157" t="s">
        <v>14933</v>
      </c>
      <c r="E7284" s="157" t="s">
        <v>656</v>
      </c>
    </row>
    <row r="7285" spans="1:5" x14ac:dyDescent="0.2">
      <c r="A7285" s="157" t="s">
        <v>610</v>
      </c>
      <c r="B7285" s="159" t="s">
        <v>15014</v>
      </c>
      <c r="C7285" s="157" t="s">
        <v>15015</v>
      </c>
      <c r="D7285" s="157" t="s">
        <v>14933</v>
      </c>
      <c r="E7285" s="157" t="s">
        <v>656</v>
      </c>
    </row>
    <row r="7286" spans="1:5" x14ac:dyDescent="0.2">
      <c r="A7286" s="157" t="s">
        <v>610</v>
      </c>
      <c r="B7286" s="159" t="s">
        <v>15016</v>
      </c>
      <c r="C7286" s="157" t="s">
        <v>15017</v>
      </c>
      <c r="D7286" s="157" t="s">
        <v>14933</v>
      </c>
      <c r="E7286" s="157" t="s">
        <v>656</v>
      </c>
    </row>
    <row r="7287" spans="1:5" x14ac:dyDescent="0.2">
      <c r="A7287" s="157" t="s">
        <v>610</v>
      </c>
      <c r="B7287" s="159" t="s">
        <v>15018</v>
      </c>
      <c r="C7287" s="157" t="s">
        <v>15019</v>
      </c>
      <c r="D7287" s="157" t="s">
        <v>14933</v>
      </c>
      <c r="E7287" s="157" t="s">
        <v>656</v>
      </c>
    </row>
    <row r="7288" spans="1:5" x14ac:dyDescent="0.2">
      <c r="A7288" s="157" t="s">
        <v>610</v>
      </c>
      <c r="B7288" s="159" t="s">
        <v>15020</v>
      </c>
      <c r="C7288" s="157" t="s">
        <v>15021</v>
      </c>
      <c r="D7288" s="157" t="s">
        <v>14933</v>
      </c>
      <c r="E7288" s="157" t="s">
        <v>656</v>
      </c>
    </row>
    <row r="7289" spans="1:5" x14ac:dyDescent="0.2">
      <c r="A7289" s="157" t="s">
        <v>610</v>
      </c>
      <c r="B7289" s="159" t="s">
        <v>15022</v>
      </c>
      <c r="C7289" s="157" t="s">
        <v>15023</v>
      </c>
      <c r="D7289" s="157" t="s">
        <v>14933</v>
      </c>
      <c r="E7289" s="157" t="s">
        <v>656</v>
      </c>
    </row>
    <row r="7290" spans="1:5" x14ac:dyDescent="0.2">
      <c r="A7290" s="157" t="s">
        <v>610</v>
      </c>
      <c r="B7290" s="159" t="s">
        <v>15024</v>
      </c>
      <c r="C7290" s="157" t="s">
        <v>15025</v>
      </c>
      <c r="D7290" s="157" t="s">
        <v>14933</v>
      </c>
      <c r="E7290" s="157" t="s">
        <v>656</v>
      </c>
    </row>
    <row r="7291" spans="1:5" x14ac:dyDescent="0.2">
      <c r="A7291" s="157" t="s">
        <v>610</v>
      </c>
      <c r="B7291" s="159" t="s">
        <v>15026</v>
      </c>
      <c r="C7291" s="157" t="s">
        <v>15027</v>
      </c>
      <c r="D7291" s="157" t="s">
        <v>14933</v>
      </c>
      <c r="E7291" s="157" t="s">
        <v>656</v>
      </c>
    </row>
    <row r="7292" spans="1:5" x14ac:dyDescent="0.2">
      <c r="A7292" s="157" t="s">
        <v>610</v>
      </c>
      <c r="B7292" s="159" t="s">
        <v>15028</v>
      </c>
      <c r="C7292" s="157" t="s">
        <v>15029</v>
      </c>
      <c r="D7292" s="157" t="s">
        <v>14933</v>
      </c>
      <c r="E7292" s="157" t="s">
        <v>656</v>
      </c>
    </row>
    <row r="7293" spans="1:5" x14ac:dyDescent="0.2">
      <c r="A7293" s="157" t="s">
        <v>610</v>
      </c>
      <c r="B7293" s="159" t="s">
        <v>15030</v>
      </c>
      <c r="C7293" s="157" t="s">
        <v>15031</v>
      </c>
      <c r="D7293" s="157" t="s">
        <v>14933</v>
      </c>
      <c r="E7293" s="157" t="s">
        <v>656</v>
      </c>
    </row>
    <row r="7294" spans="1:5" x14ac:dyDescent="0.2">
      <c r="A7294" s="157" t="s">
        <v>610</v>
      </c>
      <c r="B7294" s="159" t="s">
        <v>15032</v>
      </c>
      <c r="C7294" s="157" t="s">
        <v>15033</v>
      </c>
      <c r="D7294" s="157" t="s">
        <v>14933</v>
      </c>
      <c r="E7294" s="157" t="s">
        <v>656</v>
      </c>
    </row>
    <row r="7295" spans="1:5" x14ac:dyDescent="0.2">
      <c r="A7295" s="157" t="s">
        <v>610</v>
      </c>
      <c r="B7295" s="159" t="s">
        <v>15034</v>
      </c>
      <c r="C7295" s="157" t="s">
        <v>15035</v>
      </c>
      <c r="D7295" s="157" t="s">
        <v>14933</v>
      </c>
      <c r="E7295" s="157" t="s">
        <v>656</v>
      </c>
    </row>
    <row r="7296" spans="1:5" x14ac:dyDescent="0.2">
      <c r="A7296" s="157" t="s">
        <v>610</v>
      </c>
      <c r="B7296" s="159" t="s">
        <v>15036</v>
      </c>
      <c r="C7296" s="157" t="s">
        <v>15037</v>
      </c>
      <c r="D7296" s="157" t="s">
        <v>14933</v>
      </c>
      <c r="E7296" s="157" t="s">
        <v>656</v>
      </c>
    </row>
    <row r="7297" spans="1:5" x14ac:dyDescent="0.2">
      <c r="A7297" s="157" t="s">
        <v>610</v>
      </c>
      <c r="B7297" s="159" t="s">
        <v>15038</v>
      </c>
      <c r="C7297" s="157" t="s">
        <v>15039</v>
      </c>
      <c r="D7297" s="157" t="s">
        <v>15040</v>
      </c>
      <c r="E7297" s="157" t="s">
        <v>656</v>
      </c>
    </row>
    <row r="7298" spans="1:5" x14ac:dyDescent="0.2">
      <c r="A7298" s="157" t="s">
        <v>610</v>
      </c>
      <c r="B7298" s="159" t="s">
        <v>15041</v>
      </c>
      <c r="C7298" s="157" t="s">
        <v>15042</v>
      </c>
      <c r="D7298" s="157" t="s">
        <v>15040</v>
      </c>
      <c r="E7298" s="157" t="s">
        <v>656</v>
      </c>
    </row>
    <row r="7299" spans="1:5" x14ac:dyDescent="0.2">
      <c r="A7299" s="157" t="s">
        <v>610</v>
      </c>
      <c r="B7299" s="159" t="s">
        <v>15043</v>
      </c>
      <c r="C7299" s="157" t="s">
        <v>15044</v>
      </c>
      <c r="D7299" s="157" t="s">
        <v>15040</v>
      </c>
      <c r="E7299" s="157" t="s">
        <v>656</v>
      </c>
    </row>
    <row r="7300" spans="1:5" x14ac:dyDescent="0.2">
      <c r="A7300" s="157" t="s">
        <v>610</v>
      </c>
      <c r="B7300" s="159" t="s">
        <v>15045</v>
      </c>
      <c r="C7300" s="157" t="s">
        <v>15046</v>
      </c>
      <c r="D7300" s="157" t="s">
        <v>15040</v>
      </c>
      <c r="E7300" s="157" t="s">
        <v>656</v>
      </c>
    </row>
    <row r="7301" spans="1:5" x14ac:dyDescent="0.2">
      <c r="A7301" s="157" t="s">
        <v>610</v>
      </c>
      <c r="B7301" s="159" t="s">
        <v>15047</v>
      </c>
      <c r="C7301" s="157" t="s">
        <v>15048</v>
      </c>
      <c r="D7301" s="157" t="s">
        <v>15040</v>
      </c>
      <c r="E7301" s="157" t="s">
        <v>656</v>
      </c>
    </row>
    <row r="7302" spans="1:5" x14ac:dyDescent="0.2">
      <c r="A7302" s="157" t="s">
        <v>610</v>
      </c>
      <c r="B7302" s="159" t="s">
        <v>15049</v>
      </c>
      <c r="C7302" s="157" t="s">
        <v>15050</v>
      </c>
      <c r="D7302" s="157" t="s">
        <v>15040</v>
      </c>
      <c r="E7302" s="157" t="s">
        <v>656</v>
      </c>
    </row>
    <row r="7303" spans="1:5" x14ac:dyDescent="0.2">
      <c r="A7303" s="157" t="s">
        <v>610</v>
      </c>
      <c r="B7303" s="159" t="s">
        <v>15051</v>
      </c>
      <c r="C7303" s="157" t="s">
        <v>15052</v>
      </c>
      <c r="D7303" s="157" t="s">
        <v>15040</v>
      </c>
      <c r="E7303" s="157" t="s">
        <v>656</v>
      </c>
    </row>
    <row r="7304" spans="1:5" x14ac:dyDescent="0.2">
      <c r="A7304" s="157" t="s">
        <v>610</v>
      </c>
      <c r="B7304" s="159" t="s">
        <v>15053</v>
      </c>
      <c r="C7304" s="157" t="s">
        <v>15054</v>
      </c>
      <c r="D7304" s="157" t="s">
        <v>15040</v>
      </c>
      <c r="E7304" s="157" t="s">
        <v>656</v>
      </c>
    </row>
    <row r="7305" spans="1:5" x14ac:dyDescent="0.2">
      <c r="A7305" s="157" t="s">
        <v>610</v>
      </c>
      <c r="B7305" s="159" t="s">
        <v>15055</v>
      </c>
      <c r="C7305" s="157" t="s">
        <v>15056</v>
      </c>
      <c r="D7305" s="157" t="s">
        <v>15040</v>
      </c>
      <c r="E7305" s="157" t="s">
        <v>656</v>
      </c>
    </row>
    <row r="7306" spans="1:5" x14ac:dyDescent="0.2">
      <c r="A7306" s="157" t="s">
        <v>610</v>
      </c>
      <c r="B7306" s="159" t="s">
        <v>15057</v>
      </c>
      <c r="C7306" s="157" t="s">
        <v>15058</v>
      </c>
      <c r="D7306" s="157" t="s">
        <v>15040</v>
      </c>
      <c r="E7306" s="157" t="s">
        <v>656</v>
      </c>
    </row>
    <row r="7307" spans="1:5" x14ac:dyDescent="0.2">
      <c r="A7307" s="157" t="s">
        <v>610</v>
      </c>
      <c r="B7307" s="159" t="s">
        <v>15059</v>
      </c>
      <c r="C7307" s="157" t="s">
        <v>15060</v>
      </c>
      <c r="D7307" s="157" t="s">
        <v>15040</v>
      </c>
      <c r="E7307" s="157" t="s">
        <v>666</v>
      </c>
    </row>
    <row r="7308" spans="1:5" x14ac:dyDescent="0.2">
      <c r="A7308" s="157" t="s">
        <v>610</v>
      </c>
      <c r="B7308" s="159" t="s">
        <v>15061</v>
      </c>
      <c r="C7308" s="157" t="s">
        <v>15062</v>
      </c>
      <c r="D7308" s="157" t="s">
        <v>15063</v>
      </c>
      <c r="E7308" s="157" t="s">
        <v>656</v>
      </c>
    </row>
    <row r="7309" spans="1:5" x14ac:dyDescent="0.2">
      <c r="A7309" s="157" t="s">
        <v>610</v>
      </c>
      <c r="B7309" s="159" t="s">
        <v>15064</v>
      </c>
      <c r="C7309" s="157" t="s">
        <v>15065</v>
      </c>
      <c r="D7309" s="157" t="s">
        <v>15063</v>
      </c>
      <c r="E7309" s="157" t="s">
        <v>656</v>
      </c>
    </row>
    <row r="7310" spans="1:5" x14ac:dyDescent="0.2">
      <c r="A7310" s="157" t="s">
        <v>610</v>
      </c>
      <c r="B7310" s="159" t="s">
        <v>15066</v>
      </c>
      <c r="C7310" s="157" t="s">
        <v>15067</v>
      </c>
      <c r="D7310" s="157" t="s">
        <v>15063</v>
      </c>
      <c r="E7310" s="157" t="s">
        <v>656</v>
      </c>
    </row>
    <row r="7311" spans="1:5" x14ac:dyDescent="0.2">
      <c r="A7311" s="157" t="s">
        <v>610</v>
      </c>
      <c r="B7311" s="159" t="s">
        <v>15068</v>
      </c>
      <c r="C7311" s="157" t="s">
        <v>15069</v>
      </c>
      <c r="D7311" s="157" t="s">
        <v>15063</v>
      </c>
      <c r="E7311" s="157" t="s">
        <v>656</v>
      </c>
    </row>
    <row r="7312" spans="1:5" x14ac:dyDescent="0.2">
      <c r="A7312" s="157" t="s">
        <v>610</v>
      </c>
      <c r="B7312" s="159" t="s">
        <v>15070</v>
      </c>
      <c r="C7312" s="157" t="s">
        <v>15071</v>
      </c>
      <c r="D7312" s="157" t="s">
        <v>15063</v>
      </c>
      <c r="E7312" s="157" t="s">
        <v>656</v>
      </c>
    </row>
    <row r="7313" spans="1:5" x14ac:dyDescent="0.2">
      <c r="A7313" s="157" t="s">
        <v>610</v>
      </c>
      <c r="B7313" s="159" t="s">
        <v>15072</v>
      </c>
      <c r="C7313" s="157" t="s">
        <v>15073</v>
      </c>
      <c r="D7313" s="157" t="s">
        <v>15063</v>
      </c>
      <c r="E7313" s="157" t="s">
        <v>656</v>
      </c>
    </row>
    <row r="7314" spans="1:5" x14ac:dyDescent="0.2">
      <c r="A7314" s="157" t="s">
        <v>610</v>
      </c>
      <c r="B7314" s="159" t="s">
        <v>15074</v>
      </c>
      <c r="C7314" s="157" t="s">
        <v>15075</v>
      </c>
      <c r="D7314" s="157" t="s">
        <v>15063</v>
      </c>
      <c r="E7314" s="157" t="s">
        <v>656</v>
      </c>
    </row>
    <row r="7315" spans="1:5" x14ac:dyDescent="0.2">
      <c r="A7315" s="157" t="s">
        <v>610</v>
      </c>
      <c r="B7315" s="159" t="s">
        <v>15076</v>
      </c>
      <c r="C7315" s="157" t="s">
        <v>13144</v>
      </c>
      <c r="D7315" s="157" t="s">
        <v>15063</v>
      </c>
      <c r="E7315" s="157" t="s">
        <v>656</v>
      </c>
    </row>
    <row r="7316" spans="1:5" x14ac:dyDescent="0.2">
      <c r="A7316" s="157" t="s">
        <v>610</v>
      </c>
      <c r="B7316" s="159" t="s">
        <v>15077</v>
      </c>
      <c r="C7316" s="157" t="s">
        <v>13146</v>
      </c>
      <c r="D7316" s="157" t="s">
        <v>15063</v>
      </c>
      <c r="E7316" s="157" t="s">
        <v>656</v>
      </c>
    </row>
    <row r="7317" spans="1:5" x14ac:dyDescent="0.2">
      <c r="A7317" s="157" t="s">
        <v>610</v>
      </c>
      <c r="B7317" s="159" t="s">
        <v>15078</v>
      </c>
      <c r="C7317" s="157" t="s">
        <v>13148</v>
      </c>
      <c r="D7317" s="157" t="s">
        <v>15063</v>
      </c>
      <c r="E7317" s="157" t="s">
        <v>656</v>
      </c>
    </row>
    <row r="7318" spans="1:5" x14ac:dyDescent="0.2">
      <c r="A7318" s="157" t="s">
        <v>610</v>
      </c>
      <c r="B7318" s="159" t="s">
        <v>15079</v>
      </c>
      <c r="C7318" s="157" t="s">
        <v>13150</v>
      </c>
      <c r="D7318" s="157" t="s">
        <v>15063</v>
      </c>
      <c r="E7318" s="157" t="s">
        <v>656</v>
      </c>
    </row>
    <row r="7319" spans="1:5" x14ac:dyDescent="0.2">
      <c r="A7319" s="157" t="s">
        <v>610</v>
      </c>
      <c r="B7319" s="159" t="s">
        <v>15080</v>
      </c>
      <c r="C7319" s="157" t="s">
        <v>13152</v>
      </c>
      <c r="D7319" s="157" t="s">
        <v>15063</v>
      </c>
      <c r="E7319" s="157" t="s">
        <v>656</v>
      </c>
    </row>
    <row r="7320" spans="1:5" x14ac:dyDescent="0.2">
      <c r="A7320" s="157" t="s">
        <v>610</v>
      </c>
      <c r="B7320" s="159" t="s">
        <v>15081</v>
      </c>
      <c r="C7320" s="157" t="s">
        <v>13126</v>
      </c>
      <c r="D7320" s="157" t="s">
        <v>15063</v>
      </c>
      <c r="E7320" s="157" t="s">
        <v>656</v>
      </c>
    </row>
    <row r="7321" spans="1:5" x14ac:dyDescent="0.2">
      <c r="A7321" s="157" t="s">
        <v>610</v>
      </c>
      <c r="B7321" s="159" t="s">
        <v>15082</v>
      </c>
      <c r="C7321" s="157" t="s">
        <v>13128</v>
      </c>
      <c r="D7321" s="157" t="s">
        <v>15063</v>
      </c>
      <c r="E7321" s="157" t="s">
        <v>656</v>
      </c>
    </row>
    <row r="7322" spans="1:5" x14ac:dyDescent="0.2">
      <c r="A7322" s="157" t="s">
        <v>610</v>
      </c>
      <c r="B7322" s="159" t="s">
        <v>15083</v>
      </c>
      <c r="C7322" s="157" t="s">
        <v>13140</v>
      </c>
      <c r="D7322" s="157" t="s">
        <v>15063</v>
      </c>
      <c r="E7322" s="157" t="s">
        <v>656</v>
      </c>
    </row>
    <row r="7323" spans="1:5" x14ac:dyDescent="0.2">
      <c r="A7323" s="157" t="s">
        <v>610</v>
      </c>
      <c r="B7323" s="159" t="s">
        <v>15084</v>
      </c>
      <c r="C7323" s="157" t="s">
        <v>13142</v>
      </c>
      <c r="D7323" s="157" t="s">
        <v>15063</v>
      </c>
      <c r="E7323" s="157" t="s">
        <v>656</v>
      </c>
    </row>
    <row r="7324" spans="1:5" x14ac:dyDescent="0.2">
      <c r="A7324" s="157" t="s">
        <v>610</v>
      </c>
      <c r="B7324" s="159" t="s">
        <v>15085</v>
      </c>
      <c r="C7324" s="157" t="s">
        <v>15086</v>
      </c>
      <c r="D7324" s="157" t="s">
        <v>15063</v>
      </c>
      <c r="E7324" s="157" t="s">
        <v>656</v>
      </c>
    </row>
    <row r="7325" spans="1:5" x14ac:dyDescent="0.2">
      <c r="A7325" s="157" t="s">
        <v>610</v>
      </c>
      <c r="B7325" s="159" t="s">
        <v>15087</v>
      </c>
      <c r="C7325" s="157" t="s">
        <v>15088</v>
      </c>
      <c r="D7325" s="157" t="s">
        <v>15063</v>
      </c>
      <c r="E7325" s="157" t="s">
        <v>656</v>
      </c>
    </row>
    <row r="7326" spans="1:5" x14ac:dyDescent="0.2">
      <c r="A7326" s="157" t="s">
        <v>610</v>
      </c>
      <c r="B7326" s="159" t="s">
        <v>15089</v>
      </c>
      <c r="C7326" s="157" t="s">
        <v>10007</v>
      </c>
      <c r="D7326" s="157" t="s">
        <v>15063</v>
      </c>
      <c r="E7326" s="157" t="s">
        <v>656</v>
      </c>
    </row>
    <row r="7327" spans="1:5" x14ac:dyDescent="0.2">
      <c r="A7327" s="157" t="s">
        <v>610</v>
      </c>
      <c r="B7327" s="159" t="s">
        <v>15090</v>
      </c>
      <c r="C7327" s="157" t="s">
        <v>10019</v>
      </c>
      <c r="D7327" s="157" t="s">
        <v>15063</v>
      </c>
      <c r="E7327" s="157" t="s">
        <v>656</v>
      </c>
    </row>
    <row r="7328" spans="1:5" x14ac:dyDescent="0.2">
      <c r="A7328" s="157" t="s">
        <v>610</v>
      </c>
      <c r="B7328" s="159" t="s">
        <v>15091</v>
      </c>
      <c r="C7328" s="157" t="s">
        <v>10021</v>
      </c>
      <c r="D7328" s="157" t="s">
        <v>15063</v>
      </c>
      <c r="E7328" s="157" t="s">
        <v>656</v>
      </c>
    </row>
    <row r="7329" spans="1:5" x14ac:dyDescent="0.2">
      <c r="A7329" s="157" t="s">
        <v>610</v>
      </c>
      <c r="B7329" s="159" t="s">
        <v>15092</v>
      </c>
      <c r="C7329" s="157" t="s">
        <v>15093</v>
      </c>
      <c r="D7329" s="157" t="s">
        <v>15063</v>
      </c>
      <c r="E7329" s="157" t="s">
        <v>656</v>
      </c>
    </row>
    <row r="7330" spans="1:5" x14ac:dyDescent="0.2">
      <c r="A7330" s="157" t="s">
        <v>610</v>
      </c>
      <c r="B7330" s="159" t="s">
        <v>15094</v>
      </c>
      <c r="C7330" s="157" t="s">
        <v>15095</v>
      </c>
      <c r="D7330" s="157" t="s">
        <v>15063</v>
      </c>
      <c r="E7330" s="157" t="s">
        <v>656</v>
      </c>
    </row>
    <row r="7331" spans="1:5" x14ac:dyDescent="0.2">
      <c r="A7331" s="157" t="s">
        <v>610</v>
      </c>
      <c r="B7331" s="159" t="s">
        <v>15096</v>
      </c>
      <c r="C7331" s="157" t="s">
        <v>15097</v>
      </c>
      <c r="D7331" s="157" t="s">
        <v>15063</v>
      </c>
      <c r="E7331" s="157" t="s">
        <v>656</v>
      </c>
    </row>
    <row r="7332" spans="1:5" x14ac:dyDescent="0.2">
      <c r="A7332" s="157" t="s">
        <v>610</v>
      </c>
      <c r="B7332" s="159" t="s">
        <v>15098</v>
      </c>
      <c r="C7332" s="157" t="s">
        <v>15099</v>
      </c>
      <c r="D7332" s="157" t="s">
        <v>15063</v>
      </c>
      <c r="E7332" s="157" t="s">
        <v>656</v>
      </c>
    </row>
    <row r="7333" spans="1:5" x14ac:dyDescent="0.2">
      <c r="A7333" s="157" t="s">
        <v>610</v>
      </c>
      <c r="B7333" s="159" t="s">
        <v>15100</v>
      </c>
      <c r="C7333" s="157" t="s">
        <v>15101</v>
      </c>
      <c r="D7333" s="157" t="s">
        <v>15063</v>
      </c>
      <c r="E7333" s="157" t="s">
        <v>656</v>
      </c>
    </row>
    <row r="7334" spans="1:5" x14ac:dyDescent="0.2">
      <c r="A7334" s="157" t="s">
        <v>610</v>
      </c>
      <c r="B7334" s="159" t="s">
        <v>15102</v>
      </c>
      <c r="C7334" s="157" t="s">
        <v>15103</v>
      </c>
      <c r="D7334" s="157" t="s">
        <v>15063</v>
      </c>
      <c r="E7334" s="157" t="s">
        <v>656</v>
      </c>
    </row>
    <row r="7335" spans="1:5" x14ac:dyDescent="0.2">
      <c r="A7335" s="157" t="s">
        <v>610</v>
      </c>
      <c r="B7335" s="159" t="s">
        <v>15104</v>
      </c>
      <c r="C7335" s="157" t="s">
        <v>15105</v>
      </c>
      <c r="D7335" s="157" t="s">
        <v>15063</v>
      </c>
      <c r="E7335" s="157" t="s">
        <v>656</v>
      </c>
    </row>
    <row r="7336" spans="1:5" x14ac:dyDescent="0.2">
      <c r="A7336" s="157" t="s">
        <v>610</v>
      </c>
      <c r="B7336" s="159" t="s">
        <v>15106</v>
      </c>
      <c r="C7336" s="157" t="s">
        <v>15107</v>
      </c>
      <c r="D7336" s="157" t="s">
        <v>15063</v>
      </c>
      <c r="E7336" s="157" t="s">
        <v>656</v>
      </c>
    </row>
    <row r="7337" spans="1:5" x14ac:dyDescent="0.2">
      <c r="A7337" s="157" t="s">
        <v>610</v>
      </c>
      <c r="B7337" s="159" t="s">
        <v>15108</v>
      </c>
      <c r="C7337" s="157" t="s">
        <v>15109</v>
      </c>
      <c r="D7337" s="157" t="s">
        <v>15063</v>
      </c>
      <c r="E7337" s="157" t="s">
        <v>656</v>
      </c>
    </row>
    <row r="7338" spans="1:5" x14ac:dyDescent="0.2">
      <c r="A7338" s="157" t="s">
        <v>610</v>
      </c>
      <c r="B7338" s="159" t="s">
        <v>15110</v>
      </c>
      <c r="C7338" s="157" t="s">
        <v>15111</v>
      </c>
      <c r="D7338" s="157" t="s">
        <v>15063</v>
      </c>
      <c r="E7338" s="157" t="s">
        <v>656</v>
      </c>
    </row>
    <row r="7339" spans="1:5" x14ac:dyDescent="0.2">
      <c r="A7339" s="157" t="s">
        <v>610</v>
      </c>
      <c r="B7339" s="159" t="s">
        <v>15112</v>
      </c>
      <c r="C7339" s="157" t="s">
        <v>15113</v>
      </c>
      <c r="D7339" s="157" t="s">
        <v>15063</v>
      </c>
      <c r="E7339" s="157" t="s">
        <v>656</v>
      </c>
    </row>
    <row r="7340" spans="1:5" x14ac:dyDescent="0.2">
      <c r="A7340" s="157" t="s">
        <v>610</v>
      </c>
      <c r="B7340" s="159" t="s">
        <v>15114</v>
      </c>
      <c r="C7340" s="157" t="s">
        <v>15115</v>
      </c>
      <c r="D7340" s="157" t="s">
        <v>15063</v>
      </c>
      <c r="E7340" s="157" t="s">
        <v>656</v>
      </c>
    </row>
    <row r="7341" spans="1:5" x14ac:dyDescent="0.2">
      <c r="A7341" s="157" t="s">
        <v>610</v>
      </c>
      <c r="B7341" s="159" t="s">
        <v>15116</v>
      </c>
      <c r="C7341" s="157" t="s">
        <v>15117</v>
      </c>
      <c r="D7341" s="157" t="s">
        <v>15063</v>
      </c>
      <c r="E7341" s="157" t="s">
        <v>656</v>
      </c>
    </row>
    <row r="7342" spans="1:5" x14ac:dyDescent="0.2">
      <c r="A7342" s="157" t="s">
        <v>610</v>
      </c>
      <c r="B7342" s="159" t="s">
        <v>15118</v>
      </c>
      <c r="C7342" s="157" t="s">
        <v>15119</v>
      </c>
      <c r="D7342" s="157" t="s">
        <v>15063</v>
      </c>
      <c r="E7342" s="157" t="s">
        <v>656</v>
      </c>
    </row>
    <row r="7343" spans="1:5" x14ac:dyDescent="0.2">
      <c r="A7343" s="157" t="s">
        <v>610</v>
      </c>
      <c r="B7343" s="159" t="s">
        <v>15120</v>
      </c>
      <c r="C7343" s="157" t="s">
        <v>15121</v>
      </c>
      <c r="D7343" s="157" t="s">
        <v>15063</v>
      </c>
      <c r="E7343" s="157" t="s">
        <v>656</v>
      </c>
    </row>
    <row r="7344" spans="1:5" x14ac:dyDescent="0.2">
      <c r="A7344" s="157" t="s">
        <v>610</v>
      </c>
      <c r="B7344" s="159" t="s">
        <v>15122</v>
      </c>
      <c r="C7344" s="157" t="s">
        <v>15123</v>
      </c>
      <c r="D7344" s="157" t="s">
        <v>15063</v>
      </c>
      <c r="E7344" s="157" t="s">
        <v>656</v>
      </c>
    </row>
    <row r="7345" spans="1:5" x14ac:dyDescent="0.2">
      <c r="A7345" s="157" t="s">
        <v>610</v>
      </c>
      <c r="B7345" s="159" t="s">
        <v>15124</v>
      </c>
      <c r="C7345" s="157" t="s">
        <v>15125</v>
      </c>
      <c r="D7345" s="157" t="s">
        <v>15063</v>
      </c>
      <c r="E7345" s="157" t="s">
        <v>656</v>
      </c>
    </row>
    <row r="7346" spans="1:5" x14ac:dyDescent="0.2">
      <c r="A7346" s="157" t="s">
        <v>610</v>
      </c>
      <c r="B7346" s="159" t="s">
        <v>15126</v>
      </c>
      <c r="C7346" s="157" t="s">
        <v>15127</v>
      </c>
      <c r="D7346" s="157" t="s">
        <v>15063</v>
      </c>
      <c r="E7346" s="157" t="s">
        <v>656</v>
      </c>
    </row>
    <row r="7347" spans="1:5" x14ac:dyDescent="0.2">
      <c r="A7347" s="157" t="s">
        <v>610</v>
      </c>
      <c r="B7347" s="159" t="s">
        <v>15128</v>
      </c>
      <c r="C7347" s="157" t="s">
        <v>15129</v>
      </c>
      <c r="D7347" s="157" t="s">
        <v>15063</v>
      </c>
      <c r="E7347" s="157" t="s">
        <v>656</v>
      </c>
    </row>
    <row r="7348" spans="1:5" x14ac:dyDescent="0.2">
      <c r="A7348" s="157" t="s">
        <v>610</v>
      </c>
      <c r="B7348" s="159" t="s">
        <v>15130</v>
      </c>
      <c r="C7348" s="157" t="s">
        <v>15131</v>
      </c>
      <c r="D7348" s="157" t="s">
        <v>15063</v>
      </c>
      <c r="E7348" s="157" t="s">
        <v>656</v>
      </c>
    </row>
    <row r="7349" spans="1:5" x14ac:dyDescent="0.2">
      <c r="A7349" s="157" t="s">
        <v>610</v>
      </c>
      <c r="B7349" s="159" t="s">
        <v>15132</v>
      </c>
      <c r="C7349" s="157" t="s">
        <v>15133</v>
      </c>
      <c r="D7349" s="157" t="s">
        <v>15063</v>
      </c>
      <c r="E7349" s="157" t="s">
        <v>656</v>
      </c>
    </row>
    <row r="7350" spans="1:5" x14ac:dyDescent="0.2">
      <c r="A7350" s="157" t="s">
        <v>610</v>
      </c>
      <c r="B7350" s="159" t="s">
        <v>15134</v>
      </c>
      <c r="C7350" s="157" t="s">
        <v>15135</v>
      </c>
      <c r="D7350" s="157" t="s">
        <v>15063</v>
      </c>
      <c r="E7350" s="157" t="s">
        <v>656</v>
      </c>
    </row>
    <row r="7351" spans="1:5" x14ac:dyDescent="0.2">
      <c r="A7351" s="157" t="s">
        <v>610</v>
      </c>
      <c r="B7351" s="159" t="s">
        <v>15136</v>
      </c>
      <c r="C7351" s="157" t="s">
        <v>15137</v>
      </c>
      <c r="D7351" s="157" t="s">
        <v>15063</v>
      </c>
      <c r="E7351" s="157" t="s">
        <v>656</v>
      </c>
    </row>
    <row r="7352" spans="1:5" x14ac:dyDescent="0.2">
      <c r="A7352" s="157" t="s">
        <v>610</v>
      </c>
      <c r="B7352" s="159" t="s">
        <v>15138</v>
      </c>
      <c r="C7352" s="157" t="s">
        <v>15139</v>
      </c>
      <c r="D7352" s="157" t="s">
        <v>15063</v>
      </c>
      <c r="E7352" s="157" t="s">
        <v>656</v>
      </c>
    </row>
    <row r="7353" spans="1:5" x14ac:dyDescent="0.2">
      <c r="A7353" s="157" t="s">
        <v>610</v>
      </c>
      <c r="B7353" s="159" t="s">
        <v>15140</v>
      </c>
      <c r="C7353" s="157" t="s">
        <v>15141</v>
      </c>
      <c r="D7353" s="157" t="s">
        <v>15063</v>
      </c>
      <c r="E7353" s="157" t="s">
        <v>656</v>
      </c>
    </row>
    <row r="7354" spans="1:5" x14ac:dyDescent="0.2">
      <c r="A7354" s="157" t="s">
        <v>610</v>
      </c>
      <c r="B7354" s="159" t="s">
        <v>15142</v>
      </c>
      <c r="C7354" s="157" t="s">
        <v>15143</v>
      </c>
      <c r="D7354" s="157" t="s">
        <v>15063</v>
      </c>
      <c r="E7354" s="157" t="s">
        <v>656</v>
      </c>
    </row>
    <row r="7355" spans="1:5" x14ac:dyDescent="0.2">
      <c r="A7355" s="157" t="s">
        <v>610</v>
      </c>
      <c r="B7355" s="159" t="s">
        <v>15144</v>
      </c>
      <c r="C7355" s="157" t="s">
        <v>15145</v>
      </c>
      <c r="D7355" s="157" t="s">
        <v>15063</v>
      </c>
      <c r="E7355" s="157" t="s">
        <v>656</v>
      </c>
    </row>
    <row r="7356" spans="1:5" x14ac:dyDescent="0.2">
      <c r="A7356" s="157" t="s">
        <v>610</v>
      </c>
      <c r="B7356" s="159" t="s">
        <v>15146</v>
      </c>
      <c r="C7356" s="157" t="s">
        <v>10017</v>
      </c>
      <c r="D7356" s="157" t="s">
        <v>15063</v>
      </c>
      <c r="E7356" s="157" t="s">
        <v>656</v>
      </c>
    </row>
    <row r="7357" spans="1:5" x14ac:dyDescent="0.2">
      <c r="A7357" s="157" t="s">
        <v>610</v>
      </c>
      <c r="B7357" s="159" t="s">
        <v>15147</v>
      </c>
      <c r="C7357" s="157" t="s">
        <v>15148</v>
      </c>
      <c r="D7357" s="157" t="s">
        <v>15063</v>
      </c>
      <c r="E7357" s="157" t="s">
        <v>656</v>
      </c>
    </row>
    <row r="7358" spans="1:5" x14ac:dyDescent="0.2">
      <c r="A7358" s="157" t="s">
        <v>610</v>
      </c>
      <c r="B7358" s="159" t="s">
        <v>15149</v>
      </c>
      <c r="C7358" s="157" t="s">
        <v>15150</v>
      </c>
      <c r="D7358" s="157" t="s">
        <v>15063</v>
      </c>
      <c r="E7358" s="157" t="s">
        <v>656</v>
      </c>
    </row>
    <row r="7359" spans="1:5" x14ac:dyDescent="0.2">
      <c r="A7359" s="157" t="s">
        <v>610</v>
      </c>
      <c r="B7359" s="159" t="s">
        <v>15151</v>
      </c>
      <c r="C7359" s="157" t="s">
        <v>15152</v>
      </c>
      <c r="D7359" s="157" t="s">
        <v>15063</v>
      </c>
      <c r="E7359" s="157" t="s">
        <v>656</v>
      </c>
    </row>
    <row r="7360" spans="1:5" x14ac:dyDescent="0.2">
      <c r="A7360" s="157" t="s">
        <v>610</v>
      </c>
      <c r="B7360" s="159" t="s">
        <v>15153</v>
      </c>
      <c r="C7360" s="157" t="s">
        <v>15154</v>
      </c>
      <c r="D7360" s="157" t="s">
        <v>15063</v>
      </c>
      <c r="E7360" s="157" t="s">
        <v>656</v>
      </c>
    </row>
    <row r="7361" spans="1:5" x14ac:dyDescent="0.2">
      <c r="A7361" s="157" t="s">
        <v>610</v>
      </c>
      <c r="B7361" s="159" t="s">
        <v>15155</v>
      </c>
      <c r="C7361" s="157" t="s">
        <v>15156</v>
      </c>
      <c r="D7361" s="157" t="s">
        <v>15063</v>
      </c>
      <c r="E7361" s="157" t="s">
        <v>656</v>
      </c>
    </row>
    <row r="7362" spans="1:5" x14ac:dyDescent="0.2">
      <c r="A7362" s="157" t="s">
        <v>610</v>
      </c>
      <c r="B7362" s="159" t="s">
        <v>15157</v>
      </c>
      <c r="C7362" s="157" t="s">
        <v>15158</v>
      </c>
      <c r="D7362" s="157" t="s">
        <v>15063</v>
      </c>
      <c r="E7362" s="157" t="s">
        <v>656</v>
      </c>
    </row>
    <row r="7363" spans="1:5" x14ac:dyDescent="0.2">
      <c r="A7363" s="157" t="s">
        <v>610</v>
      </c>
      <c r="B7363" s="159" t="s">
        <v>15159</v>
      </c>
      <c r="C7363" s="157" t="s">
        <v>15160</v>
      </c>
      <c r="D7363" s="157" t="s">
        <v>15063</v>
      </c>
      <c r="E7363" s="157" t="s">
        <v>656</v>
      </c>
    </row>
    <row r="7364" spans="1:5" x14ac:dyDescent="0.2">
      <c r="A7364" s="157" t="s">
        <v>610</v>
      </c>
      <c r="B7364" s="159" t="s">
        <v>15161</v>
      </c>
      <c r="C7364" s="157" t="s">
        <v>15162</v>
      </c>
      <c r="D7364" s="157" t="s">
        <v>15063</v>
      </c>
      <c r="E7364" s="157" t="s">
        <v>656</v>
      </c>
    </row>
    <row r="7365" spans="1:5" x14ac:dyDescent="0.2">
      <c r="A7365" s="157" t="s">
        <v>610</v>
      </c>
      <c r="B7365" s="159" t="s">
        <v>15163</v>
      </c>
      <c r="C7365" s="157" t="s">
        <v>15164</v>
      </c>
      <c r="D7365" s="157" t="s">
        <v>15063</v>
      </c>
      <c r="E7365" s="157" t="s">
        <v>656</v>
      </c>
    </row>
    <row r="7366" spans="1:5" x14ac:dyDescent="0.2">
      <c r="A7366" s="157" t="s">
        <v>610</v>
      </c>
      <c r="B7366" s="159" t="s">
        <v>15165</v>
      </c>
      <c r="C7366" s="157" t="s">
        <v>15166</v>
      </c>
      <c r="D7366" s="157" t="s">
        <v>15063</v>
      </c>
      <c r="E7366" s="157" t="s">
        <v>666</v>
      </c>
    </row>
    <row r="7367" spans="1:5" x14ac:dyDescent="0.2">
      <c r="A7367" s="157" t="s">
        <v>610</v>
      </c>
      <c r="B7367" s="159" t="s">
        <v>15167</v>
      </c>
      <c r="C7367" s="157" t="s">
        <v>15168</v>
      </c>
      <c r="D7367" s="157" t="s">
        <v>15169</v>
      </c>
      <c r="E7367" s="157" t="s">
        <v>656</v>
      </c>
    </row>
    <row r="7368" spans="1:5" x14ac:dyDescent="0.2">
      <c r="A7368" s="157" t="s">
        <v>610</v>
      </c>
      <c r="B7368" s="159" t="s">
        <v>15170</v>
      </c>
      <c r="C7368" s="157" t="s">
        <v>15171</v>
      </c>
      <c r="D7368" s="157" t="s">
        <v>15169</v>
      </c>
      <c r="E7368" s="157" t="s">
        <v>656</v>
      </c>
    </row>
    <row r="7369" spans="1:5" x14ac:dyDescent="0.2">
      <c r="A7369" s="157" t="s">
        <v>610</v>
      </c>
      <c r="B7369" s="159" t="s">
        <v>15172</v>
      </c>
      <c r="C7369" s="157" t="s">
        <v>15173</v>
      </c>
      <c r="D7369" s="157" t="s">
        <v>15169</v>
      </c>
      <c r="E7369" s="157" t="s">
        <v>656</v>
      </c>
    </row>
    <row r="7370" spans="1:5" x14ac:dyDescent="0.2">
      <c r="A7370" s="157" t="s">
        <v>610</v>
      </c>
      <c r="B7370" s="159" t="s">
        <v>15174</v>
      </c>
      <c r="C7370" s="157" t="s">
        <v>15175</v>
      </c>
      <c r="D7370" s="157" t="s">
        <v>15169</v>
      </c>
      <c r="E7370" s="157" t="s">
        <v>656</v>
      </c>
    </row>
    <row r="7371" spans="1:5" x14ac:dyDescent="0.2">
      <c r="A7371" s="157" t="s">
        <v>610</v>
      </c>
      <c r="B7371" s="159" t="s">
        <v>15176</v>
      </c>
      <c r="C7371" s="157" t="s">
        <v>15177</v>
      </c>
      <c r="D7371" s="157" t="s">
        <v>15169</v>
      </c>
      <c r="E7371" s="157" t="s">
        <v>656</v>
      </c>
    </row>
    <row r="7372" spans="1:5" x14ac:dyDescent="0.2">
      <c r="A7372" s="157" t="s">
        <v>610</v>
      </c>
      <c r="B7372" s="159" t="s">
        <v>15178</v>
      </c>
      <c r="C7372" s="157" t="s">
        <v>15179</v>
      </c>
      <c r="D7372" s="157" t="s">
        <v>15169</v>
      </c>
      <c r="E7372" s="157" t="s">
        <v>656</v>
      </c>
    </row>
    <row r="7373" spans="1:5" x14ac:dyDescent="0.2">
      <c r="A7373" s="157" t="s">
        <v>610</v>
      </c>
      <c r="B7373" s="159" t="s">
        <v>15180</v>
      </c>
      <c r="C7373" s="157" t="s">
        <v>15181</v>
      </c>
      <c r="D7373" s="157" t="s">
        <v>15169</v>
      </c>
      <c r="E7373" s="157" t="s">
        <v>656</v>
      </c>
    </row>
    <row r="7374" spans="1:5" x14ac:dyDescent="0.2">
      <c r="A7374" s="157" t="s">
        <v>610</v>
      </c>
      <c r="B7374" s="159" t="s">
        <v>15182</v>
      </c>
      <c r="C7374" s="157" t="s">
        <v>15183</v>
      </c>
      <c r="D7374" s="157" t="s">
        <v>15169</v>
      </c>
      <c r="E7374" s="157" t="s">
        <v>656</v>
      </c>
    </row>
    <row r="7375" spans="1:5" x14ac:dyDescent="0.2">
      <c r="A7375" s="157" t="s">
        <v>610</v>
      </c>
      <c r="B7375" s="159" t="s">
        <v>15184</v>
      </c>
      <c r="C7375" s="157" t="s">
        <v>15185</v>
      </c>
      <c r="D7375" s="157" t="s">
        <v>15169</v>
      </c>
      <c r="E7375" s="157" t="s">
        <v>656</v>
      </c>
    </row>
    <row r="7376" spans="1:5" x14ac:dyDescent="0.2">
      <c r="A7376" s="157" t="s">
        <v>610</v>
      </c>
      <c r="B7376" s="159" t="s">
        <v>15186</v>
      </c>
      <c r="C7376" s="157" t="s">
        <v>15187</v>
      </c>
      <c r="D7376" s="157" t="s">
        <v>15169</v>
      </c>
      <c r="E7376" s="157" t="s">
        <v>656</v>
      </c>
    </row>
    <row r="7377" spans="1:5" x14ac:dyDescent="0.2">
      <c r="A7377" s="157" t="s">
        <v>610</v>
      </c>
      <c r="B7377" s="159" t="s">
        <v>15188</v>
      </c>
      <c r="C7377" s="157" t="s">
        <v>15189</v>
      </c>
      <c r="D7377" s="157" t="s">
        <v>15169</v>
      </c>
      <c r="E7377" s="157" t="s">
        <v>656</v>
      </c>
    </row>
    <row r="7378" spans="1:5" x14ac:dyDescent="0.2">
      <c r="A7378" s="157" t="s">
        <v>610</v>
      </c>
      <c r="B7378" s="159" t="s">
        <v>15190</v>
      </c>
      <c r="C7378" s="157" t="s">
        <v>15191</v>
      </c>
      <c r="D7378" s="157" t="s">
        <v>15169</v>
      </c>
      <c r="E7378" s="157" t="s">
        <v>656</v>
      </c>
    </row>
    <row r="7379" spans="1:5" x14ac:dyDescent="0.2">
      <c r="A7379" s="157" t="s">
        <v>610</v>
      </c>
      <c r="B7379" s="159" t="s">
        <v>15192</v>
      </c>
      <c r="C7379" s="157" t="s">
        <v>15193</v>
      </c>
      <c r="D7379" s="157" t="s">
        <v>15169</v>
      </c>
      <c r="E7379" s="157" t="s">
        <v>656</v>
      </c>
    </row>
    <row r="7380" spans="1:5" x14ac:dyDescent="0.2">
      <c r="A7380" s="157" t="s">
        <v>610</v>
      </c>
      <c r="B7380" s="159" t="s">
        <v>15194</v>
      </c>
      <c r="C7380" s="157" t="s">
        <v>15195</v>
      </c>
      <c r="D7380" s="157" t="s">
        <v>15169</v>
      </c>
      <c r="E7380" s="157" t="s">
        <v>656</v>
      </c>
    </row>
    <row r="7381" spans="1:5" x14ac:dyDescent="0.2">
      <c r="A7381" s="157" t="s">
        <v>610</v>
      </c>
      <c r="B7381" s="159" t="s">
        <v>15196</v>
      </c>
      <c r="C7381" s="157" t="s">
        <v>15197</v>
      </c>
      <c r="D7381" s="157" t="s">
        <v>15169</v>
      </c>
      <c r="E7381" s="157" t="s">
        <v>656</v>
      </c>
    </row>
    <row r="7382" spans="1:5" x14ac:dyDescent="0.2">
      <c r="A7382" s="157" t="s">
        <v>610</v>
      </c>
      <c r="B7382" s="159" t="s">
        <v>15198</v>
      </c>
      <c r="C7382" s="157" t="s">
        <v>15199</v>
      </c>
      <c r="D7382" s="157" t="s">
        <v>15169</v>
      </c>
      <c r="E7382" s="157" t="s">
        <v>656</v>
      </c>
    </row>
    <row r="7383" spans="1:5" x14ac:dyDescent="0.2">
      <c r="A7383" s="157" t="s">
        <v>610</v>
      </c>
      <c r="B7383" s="159" t="s">
        <v>15200</v>
      </c>
      <c r="C7383" s="157" t="s">
        <v>15201</v>
      </c>
      <c r="D7383" s="157" t="s">
        <v>15169</v>
      </c>
      <c r="E7383" s="157" t="s">
        <v>656</v>
      </c>
    </row>
    <row r="7384" spans="1:5" x14ac:dyDescent="0.2">
      <c r="A7384" s="157" t="s">
        <v>610</v>
      </c>
      <c r="B7384" s="159" t="s">
        <v>15202</v>
      </c>
      <c r="C7384" s="157" t="s">
        <v>15203</v>
      </c>
      <c r="D7384" s="157" t="s">
        <v>15169</v>
      </c>
      <c r="E7384" s="157" t="s">
        <v>656</v>
      </c>
    </row>
    <row r="7385" spans="1:5" x14ac:dyDescent="0.2">
      <c r="A7385" s="157" t="s">
        <v>610</v>
      </c>
      <c r="B7385" s="159" t="s">
        <v>15204</v>
      </c>
      <c r="C7385" s="157" t="s">
        <v>15205</v>
      </c>
      <c r="D7385" s="157" t="s">
        <v>15169</v>
      </c>
      <c r="E7385" s="157" t="s">
        <v>656</v>
      </c>
    </row>
    <row r="7386" spans="1:5" x14ac:dyDescent="0.2">
      <c r="A7386" s="157" t="s">
        <v>610</v>
      </c>
      <c r="B7386" s="159" t="s">
        <v>15206</v>
      </c>
      <c r="C7386" s="157" t="s">
        <v>15207</v>
      </c>
      <c r="D7386" s="157" t="s">
        <v>15169</v>
      </c>
      <c r="E7386" s="157" t="s">
        <v>656</v>
      </c>
    </row>
    <row r="7387" spans="1:5" x14ac:dyDescent="0.2">
      <c r="A7387" s="157" t="s">
        <v>610</v>
      </c>
      <c r="B7387" s="159" t="s">
        <v>15208</v>
      </c>
      <c r="C7387" s="157" t="s">
        <v>15209</v>
      </c>
      <c r="D7387" s="157" t="s">
        <v>15210</v>
      </c>
      <c r="E7387" s="157" t="s">
        <v>656</v>
      </c>
    </row>
    <row r="7388" spans="1:5" x14ac:dyDescent="0.2">
      <c r="A7388" s="157" t="s">
        <v>610</v>
      </c>
      <c r="B7388" s="159" t="s">
        <v>15211</v>
      </c>
      <c r="C7388" s="157" t="s">
        <v>15212</v>
      </c>
      <c r="D7388" s="157" t="s">
        <v>15213</v>
      </c>
      <c r="E7388" s="157" t="s">
        <v>656</v>
      </c>
    </row>
    <row r="7389" spans="1:5" x14ac:dyDescent="0.2">
      <c r="A7389" s="157" t="s">
        <v>610</v>
      </c>
      <c r="B7389" s="159" t="s">
        <v>15214</v>
      </c>
      <c r="C7389" s="157" t="s">
        <v>15215</v>
      </c>
      <c r="D7389" s="157" t="s">
        <v>15213</v>
      </c>
      <c r="E7389" s="157" t="s">
        <v>656</v>
      </c>
    </row>
    <row r="7390" spans="1:5" x14ac:dyDescent="0.2">
      <c r="A7390" s="157" t="s">
        <v>610</v>
      </c>
      <c r="B7390" s="159" t="s">
        <v>15216</v>
      </c>
      <c r="C7390" s="157" t="s">
        <v>15217</v>
      </c>
      <c r="D7390" s="157" t="s">
        <v>15213</v>
      </c>
      <c r="E7390" s="157" t="s">
        <v>656</v>
      </c>
    </row>
    <row r="7391" spans="1:5" x14ac:dyDescent="0.2">
      <c r="A7391" s="157" t="s">
        <v>610</v>
      </c>
      <c r="B7391" s="159" t="s">
        <v>15218</v>
      </c>
      <c r="C7391" s="157" t="s">
        <v>15219</v>
      </c>
      <c r="D7391" s="157" t="s">
        <v>15213</v>
      </c>
      <c r="E7391" s="157" t="s">
        <v>656</v>
      </c>
    </row>
    <row r="7392" spans="1:5" x14ac:dyDescent="0.2">
      <c r="A7392" s="157" t="s">
        <v>610</v>
      </c>
      <c r="B7392" s="159" t="s">
        <v>15220</v>
      </c>
      <c r="C7392" s="157" t="s">
        <v>15221</v>
      </c>
      <c r="D7392" s="157" t="s">
        <v>15213</v>
      </c>
      <c r="E7392" s="157" t="s">
        <v>656</v>
      </c>
    </row>
    <row r="7393" spans="1:5" x14ac:dyDescent="0.2">
      <c r="A7393" s="157" t="s">
        <v>610</v>
      </c>
      <c r="B7393" s="159" t="s">
        <v>15222</v>
      </c>
      <c r="C7393" s="157" t="s">
        <v>15223</v>
      </c>
      <c r="D7393" s="157" t="s">
        <v>15213</v>
      </c>
      <c r="E7393" s="157" t="s">
        <v>656</v>
      </c>
    </row>
    <row r="7394" spans="1:5" x14ac:dyDescent="0.2">
      <c r="A7394" s="157" t="s">
        <v>610</v>
      </c>
      <c r="B7394" s="159" t="s">
        <v>15224</v>
      </c>
      <c r="C7394" s="157" t="s">
        <v>15225</v>
      </c>
      <c r="D7394" s="157" t="s">
        <v>15213</v>
      </c>
      <c r="E7394" s="157" t="s">
        <v>656</v>
      </c>
    </row>
    <row r="7395" spans="1:5" x14ac:dyDescent="0.2">
      <c r="A7395" s="157" t="s">
        <v>610</v>
      </c>
      <c r="B7395" s="159" t="s">
        <v>15226</v>
      </c>
      <c r="C7395" s="157" t="s">
        <v>15227</v>
      </c>
      <c r="D7395" s="157" t="s">
        <v>15213</v>
      </c>
      <c r="E7395" s="157" t="s">
        <v>656</v>
      </c>
    </row>
    <row r="7396" spans="1:5" x14ac:dyDescent="0.2">
      <c r="A7396" s="157" t="s">
        <v>610</v>
      </c>
      <c r="B7396" s="159" t="s">
        <v>15228</v>
      </c>
      <c r="C7396" s="157" t="s">
        <v>15229</v>
      </c>
      <c r="D7396" s="157" t="s">
        <v>15213</v>
      </c>
      <c r="E7396" s="157" t="s">
        <v>656</v>
      </c>
    </row>
    <row r="7397" spans="1:5" x14ac:dyDescent="0.2">
      <c r="A7397" s="157" t="s">
        <v>610</v>
      </c>
      <c r="B7397" s="159" t="s">
        <v>15230</v>
      </c>
      <c r="C7397" s="157" t="s">
        <v>15231</v>
      </c>
      <c r="D7397" s="157" t="s">
        <v>15213</v>
      </c>
      <c r="E7397" s="157" t="s">
        <v>656</v>
      </c>
    </row>
    <row r="7398" spans="1:5" x14ac:dyDescent="0.2">
      <c r="A7398" s="157" t="s">
        <v>610</v>
      </c>
      <c r="B7398" s="159" t="s">
        <v>15232</v>
      </c>
      <c r="C7398" s="157" t="s">
        <v>15233</v>
      </c>
      <c r="D7398" s="157" t="s">
        <v>15213</v>
      </c>
      <c r="E7398" s="157" t="s">
        <v>656</v>
      </c>
    </row>
    <row r="7399" spans="1:5" x14ac:dyDescent="0.2">
      <c r="A7399" s="157" t="s">
        <v>610</v>
      </c>
      <c r="B7399" s="159" t="s">
        <v>15234</v>
      </c>
      <c r="C7399" s="157" t="s">
        <v>9787</v>
      </c>
      <c r="D7399" s="157" t="s">
        <v>15213</v>
      </c>
      <c r="E7399" s="157" t="s">
        <v>656</v>
      </c>
    </row>
    <row r="7400" spans="1:5" x14ac:dyDescent="0.2">
      <c r="A7400" s="157" t="s">
        <v>610</v>
      </c>
      <c r="B7400" s="159" t="s">
        <v>15235</v>
      </c>
      <c r="C7400" s="157" t="s">
        <v>15236</v>
      </c>
      <c r="D7400" s="157" t="s">
        <v>15213</v>
      </c>
      <c r="E7400" s="157" t="s">
        <v>656</v>
      </c>
    </row>
    <row r="7401" spans="1:5" x14ac:dyDescent="0.2">
      <c r="A7401" s="157" t="s">
        <v>610</v>
      </c>
      <c r="B7401" s="159" t="s">
        <v>15237</v>
      </c>
      <c r="C7401" s="157" t="s">
        <v>15238</v>
      </c>
      <c r="D7401" s="157" t="s">
        <v>15213</v>
      </c>
      <c r="E7401" s="157" t="s">
        <v>656</v>
      </c>
    </row>
    <row r="7402" spans="1:5" x14ac:dyDescent="0.2">
      <c r="A7402" s="157" t="s">
        <v>610</v>
      </c>
      <c r="B7402" s="159" t="s">
        <v>15239</v>
      </c>
      <c r="C7402" s="157" t="s">
        <v>15240</v>
      </c>
      <c r="D7402" s="157" t="s">
        <v>15213</v>
      </c>
      <c r="E7402" s="157" t="s">
        <v>656</v>
      </c>
    </row>
    <row r="7403" spans="1:5" x14ac:dyDescent="0.2">
      <c r="A7403" s="157" t="s">
        <v>610</v>
      </c>
      <c r="B7403" s="159" t="s">
        <v>15241</v>
      </c>
      <c r="C7403" s="157" t="s">
        <v>15242</v>
      </c>
      <c r="D7403" s="157" t="s">
        <v>15213</v>
      </c>
      <c r="E7403" s="157" t="s">
        <v>656</v>
      </c>
    </row>
    <row r="7404" spans="1:5" x14ac:dyDescent="0.2">
      <c r="A7404" s="157" t="s">
        <v>610</v>
      </c>
      <c r="B7404" s="159" t="s">
        <v>15243</v>
      </c>
      <c r="C7404" s="157" t="s">
        <v>15244</v>
      </c>
      <c r="D7404" s="157" t="s">
        <v>15213</v>
      </c>
      <c r="E7404" s="157" t="s">
        <v>656</v>
      </c>
    </row>
    <row r="7405" spans="1:5" x14ac:dyDescent="0.2">
      <c r="A7405" s="157" t="s">
        <v>610</v>
      </c>
      <c r="B7405" s="159" t="s">
        <v>15245</v>
      </c>
      <c r="C7405" s="157" t="s">
        <v>15246</v>
      </c>
      <c r="D7405" s="157" t="s">
        <v>15213</v>
      </c>
      <c r="E7405" s="157" t="s">
        <v>656</v>
      </c>
    </row>
    <row r="7406" spans="1:5" x14ac:dyDescent="0.2">
      <c r="A7406" s="157" t="s">
        <v>610</v>
      </c>
      <c r="B7406" s="159" t="s">
        <v>15247</v>
      </c>
      <c r="C7406" s="157" t="s">
        <v>15248</v>
      </c>
      <c r="D7406" s="157" t="s">
        <v>15213</v>
      </c>
      <c r="E7406" s="157" t="s">
        <v>656</v>
      </c>
    </row>
    <row r="7407" spans="1:5" x14ac:dyDescent="0.2">
      <c r="A7407" s="157" t="s">
        <v>610</v>
      </c>
      <c r="B7407" s="159" t="s">
        <v>15249</v>
      </c>
      <c r="C7407" s="157" t="s">
        <v>15250</v>
      </c>
      <c r="D7407" s="157" t="s">
        <v>15213</v>
      </c>
      <c r="E7407" s="157" t="s">
        <v>656</v>
      </c>
    </row>
    <row r="7408" spans="1:5" x14ac:dyDescent="0.2">
      <c r="A7408" s="157" t="s">
        <v>610</v>
      </c>
      <c r="B7408" s="159" t="s">
        <v>15251</v>
      </c>
      <c r="C7408" s="157" t="s">
        <v>15252</v>
      </c>
      <c r="D7408" s="157" t="s">
        <v>15213</v>
      </c>
      <c r="E7408" s="157" t="s">
        <v>656</v>
      </c>
    </row>
    <row r="7409" spans="1:5" x14ac:dyDescent="0.2">
      <c r="A7409" s="157" t="s">
        <v>610</v>
      </c>
      <c r="B7409" s="159" t="s">
        <v>15253</v>
      </c>
      <c r="C7409" s="157" t="s">
        <v>15254</v>
      </c>
      <c r="D7409" s="157" t="s">
        <v>15213</v>
      </c>
      <c r="E7409" s="157" t="s">
        <v>656</v>
      </c>
    </row>
    <row r="7410" spans="1:5" x14ac:dyDescent="0.2">
      <c r="A7410" s="157" t="s">
        <v>610</v>
      </c>
      <c r="B7410" s="159" t="s">
        <v>15255</v>
      </c>
      <c r="C7410" s="157" t="s">
        <v>15256</v>
      </c>
      <c r="D7410" s="157" t="s">
        <v>15213</v>
      </c>
      <c r="E7410" s="157" t="s">
        <v>656</v>
      </c>
    </row>
    <row r="7411" spans="1:5" x14ac:dyDescent="0.2">
      <c r="A7411" s="157" t="s">
        <v>610</v>
      </c>
      <c r="B7411" s="159" t="s">
        <v>15257</v>
      </c>
      <c r="C7411" s="157" t="s">
        <v>15258</v>
      </c>
      <c r="D7411" s="157" t="s">
        <v>15213</v>
      </c>
      <c r="E7411" s="157" t="s">
        <v>656</v>
      </c>
    </row>
    <row r="7412" spans="1:5" x14ac:dyDescent="0.2">
      <c r="A7412" s="157" t="s">
        <v>610</v>
      </c>
      <c r="B7412" s="159" t="s">
        <v>15259</v>
      </c>
      <c r="C7412" s="157" t="s">
        <v>15260</v>
      </c>
      <c r="D7412" s="157" t="s">
        <v>15213</v>
      </c>
      <c r="E7412" s="157" t="s">
        <v>613</v>
      </c>
    </row>
    <row r="7413" spans="1:5" x14ac:dyDescent="0.2">
      <c r="A7413" s="157" t="s">
        <v>610</v>
      </c>
      <c r="B7413" s="159" t="s">
        <v>15261</v>
      </c>
      <c r="C7413" s="157" t="s">
        <v>15262</v>
      </c>
      <c r="D7413" s="157" t="s">
        <v>15213</v>
      </c>
      <c r="E7413" s="157" t="s">
        <v>613</v>
      </c>
    </row>
    <row r="7414" spans="1:5" x14ac:dyDescent="0.2">
      <c r="A7414" s="157" t="s">
        <v>610</v>
      </c>
      <c r="B7414" s="159" t="s">
        <v>15263</v>
      </c>
      <c r="C7414" s="157" t="s">
        <v>15264</v>
      </c>
      <c r="D7414" s="157" t="s">
        <v>15213</v>
      </c>
      <c r="E7414" s="157" t="s">
        <v>613</v>
      </c>
    </row>
    <row r="7415" spans="1:5" x14ac:dyDescent="0.2">
      <c r="A7415" s="157" t="s">
        <v>610</v>
      </c>
      <c r="B7415" s="159" t="s">
        <v>15265</v>
      </c>
      <c r="C7415" s="157" t="s">
        <v>567</v>
      </c>
      <c r="D7415" s="157" t="s">
        <v>15213</v>
      </c>
      <c r="E7415" s="157" t="s">
        <v>656</v>
      </c>
    </row>
    <row r="7416" spans="1:5" x14ac:dyDescent="0.2">
      <c r="A7416" s="157" t="s">
        <v>610</v>
      </c>
      <c r="B7416" s="159" t="s">
        <v>15266</v>
      </c>
      <c r="C7416" s="157" t="s">
        <v>15267</v>
      </c>
      <c r="D7416" s="157" t="s">
        <v>15213</v>
      </c>
      <c r="E7416" s="157"/>
    </row>
    <row r="7417" spans="1:5" x14ac:dyDescent="0.2">
      <c r="A7417" s="157" t="s">
        <v>610</v>
      </c>
      <c r="B7417" s="159" t="s">
        <v>15268</v>
      </c>
      <c r="C7417" s="157" t="s">
        <v>15269</v>
      </c>
      <c r="D7417" s="157" t="s">
        <v>15213</v>
      </c>
      <c r="E7417" s="157" t="s">
        <v>656</v>
      </c>
    </row>
    <row r="7418" spans="1:5" x14ac:dyDescent="0.2">
      <c r="A7418" s="157" t="s">
        <v>610</v>
      </c>
      <c r="B7418" s="159" t="s">
        <v>15270</v>
      </c>
      <c r="C7418" s="157" t="s">
        <v>15271</v>
      </c>
      <c r="D7418" s="157" t="s">
        <v>15272</v>
      </c>
      <c r="E7418" s="157" t="s">
        <v>656</v>
      </c>
    </row>
    <row r="7419" spans="1:5" x14ac:dyDescent="0.2">
      <c r="A7419" s="157" t="s">
        <v>610</v>
      </c>
      <c r="B7419" s="159" t="s">
        <v>15273</v>
      </c>
      <c r="C7419" s="157" t="s">
        <v>15274</v>
      </c>
      <c r="D7419" s="157" t="s">
        <v>15272</v>
      </c>
      <c r="E7419" s="157" t="s">
        <v>656</v>
      </c>
    </row>
    <row r="7420" spans="1:5" x14ac:dyDescent="0.2">
      <c r="A7420" s="157" t="s">
        <v>610</v>
      </c>
      <c r="B7420" s="159" t="s">
        <v>15275</v>
      </c>
      <c r="C7420" s="157" t="s">
        <v>15276</v>
      </c>
      <c r="D7420" s="157" t="s">
        <v>15272</v>
      </c>
      <c r="E7420" s="157" t="s">
        <v>656</v>
      </c>
    </row>
    <row r="7421" spans="1:5" x14ac:dyDescent="0.2">
      <c r="A7421" s="157" t="s">
        <v>610</v>
      </c>
      <c r="B7421" s="159" t="s">
        <v>15277</v>
      </c>
      <c r="C7421" s="157" t="s">
        <v>15278</v>
      </c>
      <c r="D7421" s="157" t="s">
        <v>15272</v>
      </c>
      <c r="E7421" s="157" t="s">
        <v>656</v>
      </c>
    </row>
    <row r="7422" spans="1:5" x14ac:dyDescent="0.2">
      <c r="A7422" s="157" t="s">
        <v>610</v>
      </c>
      <c r="B7422" s="159" t="s">
        <v>15279</v>
      </c>
      <c r="C7422" s="157" t="s">
        <v>15280</v>
      </c>
      <c r="D7422" s="157" t="s">
        <v>15272</v>
      </c>
      <c r="E7422" s="157" t="s">
        <v>656</v>
      </c>
    </row>
    <row r="7423" spans="1:5" x14ac:dyDescent="0.2">
      <c r="A7423" s="157" t="s">
        <v>610</v>
      </c>
      <c r="B7423" s="159" t="s">
        <v>15281</v>
      </c>
      <c r="C7423" s="157" t="s">
        <v>15282</v>
      </c>
      <c r="D7423" s="157" t="s">
        <v>15272</v>
      </c>
      <c r="E7423" s="157" t="s">
        <v>656</v>
      </c>
    </row>
    <row r="7424" spans="1:5" x14ac:dyDescent="0.2">
      <c r="A7424" s="157" t="s">
        <v>610</v>
      </c>
      <c r="B7424" s="159" t="s">
        <v>15283</v>
      </c>
      <c r="C7424" s="157" t="s">
        <v>15284</v>
      </c>
      <c r="D7424" s="157" t="s">
        <v>15272</v>
      </c>
      <c r="E7424" s="157" t="s">
        <v>656</v>
      </c>
    </row>
    <row r="7425" spans="1:5" x14ac:dyDescent="0.2">
      <c r="A7425" s="157" t="s">
        <v>610</v>
      </c>
      <c r="B7425" s="159" t="s">
        <v>15285</v>
      </c>
      <c r="C7425" s="157" t="s">
        <v>15286</v>
      </c>
      <c r="D7425" s="157" t="s">
        <v>15272</v>
      </c>
      <c r="E7425" s="157" t="s">
        <v>656</v>
      </c>
    </row>
    <row r="7426" spans="1:5" x14ac:dyDescent="0.2">
      <c r="A7426" s="157" t="s">
        <v>610</v>
      </c>
      <c r="B7426" s="159" t="s">
        <v>15287</v>
      </c>
      <c r="C7426" s="157" t="s">
        <v>15288</v>
      </c>
      <c r="D7426" s="157" t="s">
        <v>15289</v>
      </c>
      <c r="E7426" s="157" t="s">
        <v>656</v>
      </c>
    </row>
    <row r="7427" spans="1:5" x14ac:dyDescent="0.2">
      <c r="A7427" s="157" t="s">
        <v>610</v>
      </c>
      <c r="B7427" s="159" t="s">
        <v>15290</v>
      </c>
      <c r="C7427" s="157" t="s">
        <v>13682</v>
      </c>
      <c r="D7427" s="157" t="s">
        <v>15289</v>
      </c>
      <c r="E7427" s="157" t="s">
        <v>656</v>
      </c>
    </row>
    <row r="7428" spans="1:5" x14ac:dyDescent="0.2">
      <c r="A7428" s="157" t="s">
        <v>610</v>
      </c>
      <c r="B7428" s="159" t="s">
        <v>15291</v>
      </c>
      <c r="C7428" s="157" t="s">
        <v>13679</v>
      </c>
      <c r="D7428" s="157" t="s">
        <v>15289</v>
      </c>
      <c r="E7428" s="157" t="s">
        <v>656</v>
      </c>
    </row>
    <row r="7429" spans="1:5" x14ac:dyDescent="0.2">
      <c r="A7429" s="157" t="s">
        <v>610</v>
      </c>
      <c r="B7429" s="159" t="s">
        <v>15292</v>
      </c>
      <c r="C7429" s="157" t="s">
        <v>13685</v>
      </c>
      <c r="D7429" s="157" t="s">
        <v>15289</v>
      </c>
      <c r="E7429" s="157" t="s">
        <v>656</v>
      </c>
    </row>
    <row r="7430" spans="1:5" x14ac:dyDescent="0.2">
      <c r="A7430" s="157" t="s">
        <v>610</v>
      </c>
      <c r="B7430" s="159" t="s">
        <v>15293</v>
      </c>
      <c r="C7430" s="157" t="s">
        <v>9164</v>
      </c>
      <c r="D7430" s="157" t="s">
        <v>15289</v>
      </c>
      <c r="E7430" s="157" t="s">
        <v>613</v>
      </c>
    </row>
    <row r="7431" spans="1:5" x14ac:dyDescent="0.2">
      <c r="A7431" s="157" t="s">
        <v>610</v>
      </c>
      <c r="B7431" s="159" t="s">
        <v>15294</v>
      </c>
      <c r="C7431" s="157" t="s">
        <v>15295</v>
      </c>
      <c r="D7431" s="157" t="s">
        <v>15296</v>
      </c>
      <c r="E7431" s="157" t="s">
        <v>656</v>
      </c>
    </row>
    <row r="7432" spans="1:5" x14ac:dyDescent="0.2">
      <c r="A7432" s="157" t="s">
        <v>610</v>
      </c>
      <c r="B7432" s="159" t="s">
        <v>15297</v>
      </c>
      <c r="C7432" s="157" t="s">
        <v>15298</v>
      </c>
      <c r="D7432" s="157" t="s">
        <v>15296</v>
      </c>
      <c r="E7432" s="157" t="s">
        <v>656</v>
      </c>
    </row>
    <row r="7433" spans="1:5" x14ac:dyDescent="0.2">
      <c r="A7433" s="157" t="s">
        <v>610</v>
      </c>
      <c r="B7433" s="159" t="s">
        <v>15299</v>
      </c>
      <c r="C7433" s="157" t="s">
        <v>15300</v>
      </c>
      <c r="D7433" s="157" t="s">
        <v>15296</v>
      </c>
      <c r="E7433" s="157" t="s">
        <v>656</v>
      </c>
    </row>
    <row r="7434" spans="1:5" x14ac:dyDescent="0.2">
      <c r="A7434" s="157" t="s">
        <v>610</v>
      </c>
      <c r="B7434" s="159" t="s">
        <v>15301</v>
      </c>
      <c r="C7434" s="157" t="s">
        <v>15302</v>
      </c>
      <c r="D7434" s="157" t="s">
        <v>15303</v>
      </c>
      <c r="E7434" s="157" t="s">
        <v>656</v>
      </c>
    </row>
    <row r="7435" spans="1:5" x14ac:dyDescent="0.2">
      <c r="A7435" s="157" t="s">
        <v>610</v>
      </c>
      <c r="B7435" s="159" t="s">
        <v>15304</v>
      </c>
      <c r="C7435" s="157" t="s">
        <v>15305</v>
      </c>
      <c r="D7435" s="157" t="s">
        <v>15303</v>
      </c>
      <c r="E7435" s="157" t="s">
        <v>656</v>
      </c>
    </row>
    <row r="7436" spans="1:5" x14ac:dyDescent="0.2">
      <c r="A7436" s="157" t="s">
        <v>610</v>
      </c>
      <c r="B7436" s="159" t="s">
        <v>15306</v>
      </c>
      <c r="C7436" s="157" t="s">
        <v>15246</v>
      </c>
      <c r="D7436" s="157" t="s">
        <v>15303</v>
      </c>
      <c r="E7436" s="157" t="s">
        <v>656</v>
      </c>
    </row>
    <row r="7437" spans="1:5" x14ac:dyDescent="0.2">
      <c r="A7437" s="157" t="s">
        <v>610</v>
      </c>
      <c r="B7437" s="159" t="s">
        <v>15307</v>
      </c>
      <c r="C7437" s="157" t="s">
        <v>15308</v>
      </c>
      <c r="D7437" s="157" t="s">
        <v>15303</v>
      </c>
      <c r="E7437" s="157" t="s">
        <v>656</v>
      </c>
    </row>
    <row r="7438" spans="1:5" x14ac:dyDescent="0.2">
      <c r="A7438" s="157" t="s">
        <v>610</v>
      </c>
      <c r="B7438" s="159" t="s">
        <v>15309</v>
      </c>
      <c r="C7438" s="157" t="s">
        <v>15310</v>
      </c>
      <c r="D7438" s="157" t="s">
        <v>15303</v>
      </c>
      <c r="E7438" s="157" t="s">
        <v>656</v>
      </c>
    </row>
    <row r="7439" spans="1:5" x14ac:dyDescent="0.2">
      <c r="A7439" s="157" t="s">
        <v>610</v>
      </c>
      <c r="B7439" s="159" t="s">
        <v>15311</v>
      </c>
      <c r="C7439" s="157" t="s">
        <v>15312</v>
      </c>
      <c r="D7439" s="157" t="s">
        <v>15303</v>
      </c>
      <c r="E7439" s="157" t="s">
        <v>656</v>
      </c>
    </row>
    <row r="7440" spans="1:5" x14ac:dyDescent="0.2">
      <c r="A7440" s="157" t="s">
        <v>610</v>
      </c>
      <c r="B7440" s="159" t="s">
        <v>15313</v>
      </c>
      <c r="C7440" s="157" t="s">
        <v>15314</v>
      </c>
      <c r="D7440" s="157" t="s">
        <v>15303</v>
      </c>
      <c r="E7440" s="157" t="s">
        <v>656</v>
      </c>
    </row>
    <row r="7441" spans="1:5" x14ac:dyDescent="0.2">
      <c r="A7441" s="157" t="s">
        <v>610</v>
      </c>
      <c r="B7441" s="159" t="s">
        <v>15315</v>
      </c>
      <c r="C7441" s="157" t="s">
        <v>15316</v>
      </c>
      <c r="D7441" s="157" t="s">
        <v>15303</v>
      </c>
      <c r="E7441" s="157" t="s">
        <v>656</v>
      </c>
    </row>
    <row r="7442" spans="1:5" x14ac:dyDescent="0.2">
      <c r="A7442" s="157" t="s">
        <v>610</v>
      </c>
      <c r="B7442" s="159" t="s">
        <v>15317</v>
      </c>
      <c r="C7442" s="157" t="s">
        <v>15318</v>
      </c>
      <c r="D7442" s="157" t="s">
        <v>15303</v>
      </c>
      <c r="E7442" s="157" t="s">
        <v>656</v>
      </c>
    </row>
    <row r="7443" spans="1:5" x14ac:dyDescent="0.2">
      <c r="A7443" s="157" t="s">
        <v>610</v>
      </c>
      <c r="B7443" s="159" t="s">
        <v>15319</v>
      </c>
      <c r="C7443" s="157" t="s">
        <v>15320</v>
      </c>
      <c r="D7443" s="157" t="s">
        <v>15303</v>
      </c>
      <c r="E7443" s="157" t="s">
        <v>656</v>
      </c>
    </row>
    <row r="7444" spans="1:5" x14ac:dyDescent="0.2">
      <c r="A7444" s="157" t="s">
        <v>610</v>
      </c>
      <c r="B7444" s="159" t="s">
        <v>15321</v>
      </c>
      <c r="C7444" s="157" t="s">
        <v>15322</v>
      </c>
      <c r="D7444" s="157" t="s">
        <v>15303</v>
      </c>
      <c r="E7444" s="157" t="s">
        <v>656</v>
      </c>
    </row>
    <row r="7445" spans="1:5" x14ac:dyDescent="0.2">
      <c r="A7445" s="157" t="s">
        <v>610</v>
      </c>
      <c r="B7445" s="159" t="s">
        <v>15323</v>
      </c>
      <c r="C7445" s="157" t="s">
        <v>15324</v>
      </c>
      <c r="D7445" s="157" t="s">
        <v>15303</v>
      </c>
      <c r="E7445" s="157" t="s">
        <v>656</v>
      </c>
    </row>
    <row r="7446" spans="1:5" x14ac:dyDescent="0.2">
      <c r="A7446" s="157" t="s">
        <v>610</v>
      </c>
      <c r="B7446" s="159" t="s">
        <v>15325</v>
      </c>
      <c r="C7446" s="157" t="s">
        <v>15326</v>
      </c>
      <c r="D7446" s="157" t="s">
        <v>15303</v>
      </c>
      <c r="E7446" s="157" t="s">
        <v>656</v>
      </c>
    </row>
    <row r="7447" spans="1:5" x14ac:dyDescent="0.2">
      <c r="A7447" s="157" t="s">
        <v>610</v>
      </c>
      <c r="B7447" s="159" t="s">
        <v>15327</v>
      </c>
      <c r="C7447" s="157" t="s">
        <v>15328</v>
      </c>
      <c r="D7447" s="157" t="s">
        <v>15303</v>
      </c>
      <c r="E7447" s="157" t="s">
        <v>656</v>
      </c>
    </row>
    <row r="7448" spans="1:5" x14ac:dyDescent="0.2">
      <c r="A7448" s="157" t="s">
        <v>610</v>
      </c>
      <c r="B7448" s="159" t="s">
        <v>15329</v>
      </c>
      <c r="C7448" s="157" t="s">
        <v>15330</v>
      </c>
      <c r="D7448" s="157" t="s">
        <v>15303</v>
      </c>
      <c r="E7448" s="157" t="s">
        <v>656</v>
      </c>
    </row>
    <row r="7449" spans="1:5" x14ac:dyDescent="0.2">
      <c r="A7449" s="157" t="s">
        <v>610</v>
      </c>
      <c r="B7449" s="159" t="s">
        <v>15331</v>
      </c>
      <c r="C7449" s="157" t="s">
        <v>15332</v>
      </c>
      <c r="D7449" s="157" t="s">
        <v>15303</v>
      </c>
      <c r="E7449" s="157" t="s">
        <v>656</v>
      </c>
    </row>
    <row r="7450" spans="1:5" x14ac:dyDescent="0.2">
      <c r="A7450" s="157" t="s">
        <v>610</v>
      </c>
      <c r="B7450" s="159" t="s">
        <v>15333</v>
      </c>
      <c r="C7450" s="157" t="s">
        <v>15334</v>
      </c>
      <c r="D7450" s="157" t="s">
        <v>15303</v>
      </c>
      <c r="E7450" s="157" t="s">
        <v>656</v>
      </c>
    </row>
    <row r="7451" spans="1:5" x14ac:dyDescent="0.2">
      <c r="A7451" s="157" t="s">
        <v>610</v>
      </c>
      <c r="B7451" s="159" t="s">
        <v>15335</v>
      </c>
      <c r="C7451" s="157" t="s">
        <v>15336</v>
      </c>
      <c r="D7451" s="157" t="s">
        <v>15303</v>
      </c>
      <c r="E7451" s="157" t="s">
        <v>656</v>
      </c>
    </row>
    <row r="7452" spans="1:5" x14ac:dyDescent="0.2">
      <c r="A7452" s="157" t="s">
        <v>610</v>
      </c>
      <c r="B7452" s="159" t="s">
        <v>15337</v>
      </c>
      <c r="C7452" s="157" t="s">
        <v>15338</v>
      </c>
      <c r="D7452" s="157" t="s">
        <v>15303</v>
      </c>
      <c r="E7452" s="157" t="s">
        <v>656</v>
      </c>
    </row>
    <row r="7453" spans="1:5" x14ac:dyDescent="0.2">
      <c r="A7453" s="157" t="s">
        <v>610</v>
      </c>
      <c r="B7453" s="159" t="s">
        <v>15339</v>
      </c>
      <c r="C7453" s="157" t="s">
        <v>15340</v>
      </c>
      <c r="D7453" s="157" t="s">
        <v>15303</v>
      </c>
      <c r="E7453" s="157" t="s">
        <v>656</v>
      </c>
    </row>
    <row r="7454" spans="1:5" x14ac:dyDescent="0.2">
      <c r="A7454" s="157" t="s">
        <v>610</v>
      </c>
      <c r="B7454" s="159" t="s">
        <v>15341</v>
      </c>
      <c r="C7454" s="157" t="s">
        <v>15342</v>
      </c>
      <c r="D7454" s="157" t="s">
        <v>15303</v>
      </c>
      <c r="E7454" s="157" t="s">
        <v>656</v>
      </c>
    </row>
    <row r="7455" spans="1:5" x14ac:dyDescent="0.2">
      <c r="A7455" s="157" t="s">
        <v>610</v>
      </c>
      <c r="B7455" s="159" t="s">
        <v>15343</v>
      </c>
      <c r="C7455" s="157" t="s">
        <v>15344</v>
      </c>
      <c r="D7455" s="157" t="s">
        <v>15303</v>
      </c>
      <c r="E7455" s="157" t="s">
        <v>656</v>
      </c>
    </row>
    <row r="7456" spans="1:5" x14ac:dyDescent="0.2">
      <c r="A7456" s="157" t="s">
        <v>610</v>
      </c>
      <c r="B7456" s="159" t="s">
        <v>15345</v>
      </c>
      <c r="C7456" s="157" t="s">
        <v>12908</v>
      </c>
      <c r="D7456" s="157" t="s">
        <v>15303</v>
      </c>
      <c r="E7456" s="157" t="s">
        <v>656</v>
      </c>
    </row>
    <row r="7457" spans="1:5" x14ac:dyDescent="0.2">
      <c r="A7457" s="157" t="s">
        <v>610</v>
      </c>
      <c r="B7457" s="159" t="s">
        <v>15346</v>
      </c>
      <c r="C7457" s="157" t="s">
        <v>15347</v>
      </c>
      <c r="D7457" s="157" t="s">
        <v>15303</v>
      </c>
      <c r="E7457" s="157" t="s">
        <v>656</v>
      </c>
    </row>
    <row r="7458" spans="1:5" x14ac:dyDescent="0.2">
      <c r="A7458" s="157" t="s">
        <v>610</v>
      </c>
      <c r="B7458" s="159" t="s">
        <v>15348</v>
      </c>
      <c r="C7458" s="157" t="s">
        <v>15349</v>
      </c>
      <c r="D7458" s="157" t="s">
        <v>15303</v>
      </c>
      <c r="E7458" s="157" t="s">
        <v>656</v>
      </c>
    </row>
    <row r="7459" spans="1:5" x14ac:dyDescent="0.2">
      <c r="A7459" s="157" t="s">
        <v>610</v>
      </c>
      <c r="B7459" s="159" t="s">
        <v>15350</v>
      </c>
      <c r="C7459" s="157" t="s">
        <v>15351</v>
      </c>
      <c r="D7459" s="157" t="s">
        <v>15303</v>
      </c>
      <c r="E7459" s="157" t="s">
        <v>656</v>
      </c>
    </row>
    <row r="7460" spans="1:5" x14ac:dyDescent="0.2">
      <c r="A7460" s="157" t="s">
        <v>610</v>
      </c>
      <c r="B7460" s="159" t="s">
        <v>15352</v>
      </c>
      <c r="C7460" s="157" t="s">
        <v>15353</v>
      </c>
      <c r="D7460" s="157" t="s">
        <v>15303</v>
      </c>
      <c r="E7460" s="157" t="s">
        <v>656</v>
      </c>
    </row>
    <row r="7461" spans="1:5" x14ac:dyDescent="0.2">
      <c r="A7461" s="157" t="s">
        <v>610</v>
      </c>
      <c r="B7461" s="159" t="s">
        <v>15354</v>
      </c>
      <c r="C7461" s="157" t="s">
        <v>15355</v>
      </c>
      <c r="D7461" s="157" t="s">
        <v>15303</v>
      </c>
      <c r="E7461" s="157" t="s">
        <v>656</v>
      </c>
    </row>
    <row r="7462" spans="1:5" x14ac:dyDescent="0.2">
      <c r="A7462" s="157" t="s">
        <v>610</v>
      </c>
      <c r="B7462" s="159" t="s">
        <v>15356</v>
      </c>
      <c r="C7462" s="157" t="s">
        <v>15357</v>
      </c>
      <c r="D7462" s="157" t="s">
        <v>15303</v>
      </c>
      <c r="E7462" s="157" t="s">
        <v>656</v>
      </c>
    </row>
    <row r="7463" spans="1:5" x14ac:dyDescent="0.2">
      <c r="A7463" s="157" t="s">
        <v>610</v>
      </c>
      <c r="B7463" s="159" t="s">
        <v>15358</v>
      </c>
      <c r="C7463" s="157" t="s">
        <v>15359</v>
      </c>
      <c r="D7463" s="157" t="s">
        <v>15303</v>
      </c>
      <c r="E7463" s="157" t="s">
        <v>656</v>
      </c>
    </row>
    <row r="7464" spans="1:5" x14ac:dyDescent="0.2">
      <c r="A7464" s="157" t="s">
        <v>610</v>
      </c>
      <c r="B7464" s="159" t="s">
        <v>15360</v>
      </c>
      <c r="C7464" s="157" t="s">
        <v>15361</v>
      </c>
      <c r="D7464" s="157" t="s">
        <v>15303</v>
      </c>
      <c r="E7464" s="157" t="s">
        <v>656</v>
      </c>
    </row>
    <row r="7465" spans="1:5" x14ac:dyDescent="0.2">
      <c r="A7465" s="157" t="s">
        <v>610</v>
      </c>
      <c r="B7465" s="159" t="s">
        <v>15362</v>
      </c>
      <c r="C7465" s="157" t="s">
        <v>15363</v>
      </c>
      <c r="D7465" s="157" t="s">
        <v>15303</v>
      </c>
      <c r="E7465" s="157" t="s">
        <v>656</v>
      </c>
    </row>
    <row r="7466" spans="1:5" x14ac:dyDescent="0.2">
      <c r="A7466" s="157" t="s">
        <v>610</v>
      </c>
      <c r="B7466" s="159" t="s">
        <v>15364</v>
      </c>
      <c r="C7466" s="157" t="s">
        <v>15365</v>
      </c>
      <c r="D7466" s="157" t="s">
        <v>15303</v>
      </c>
      <c r="E7466" s="157" t="s">
        <v>656</v>
      </c>
    </row>
    <row r="7467" spans="1:5" x14ac:dyDescent="0.2">
      <c r="A7467" s="157" t="s">
        <v>610</v>
      </c>
      <c r="B7467" s="159" t="s">
        <v>15366</v>
      </c>
      <c r="C7467" s="157" t="s">
        <v>15367</v>
      </c>
      <c r="D7467" s="157" t="s">
        <v>15303</v>
      </c>
      <c r="E7467" s="157" t="s">
        <v>656</v>
      </c>
    </row>
    <row r="7468" spans="1:5" x14ac:dyDescent="0.2">
      <c r="A7468" s="157" t="s">
        <v>610</v>
      </c>
      <c r="B7468" s="159" t="s">
        <v>15368</v>
      </c>
      <c r="C7468" s="157" t="s">
        <v>15369</v>
      </c>
      <c r="D7468" s="157" t="s">
        <v>15303</v>
      </c>
      <c r="E7468" s="157" t="s">
        <v>656</v>
      </c>
    </row>
    <row r="7469" spans="1:5" x14ac:dyDescent="0.2">
      <c r="A7469" s="157" t="s">
        <v>610</v>
      </c>
      <c r="B7469" s="159" t="s">
        <v>15370</v>
      </c>
      <c r="C7469" s="157" t="s">
        <v>15371</v>
      </c>
      <c r="D7469" s="157" t="s">
        <v>15303</v>
      </c>
      <c r="E7469" s="157" t="s">
        <v>656</v>
      </c>
    </row>
    <row r="7470" spans="1:5" x14ac:dyDescent="0.2">
      <c r="A7470" s="157" t="s">
        <v>610</v>
      </c>
      <c r="B7470" s="159" t="s">
        <v>15372</v>
      </c>
      <c r="C7470" s="157" t="s">
        <v>15373</v>
      </c>
      <c r="D7470" s="157" t="s">
        <v>15303</v>
      </c>
      <c r="E7470" s="157" t="s">
        <v>656</v>
      </c>
    </row>
    <row r="7471" spans="1:5" x14ac:dyDescent="0.2">
      <c r="A7471" s="157" t="s">
        <v>610</v>
      </c>
      <c r="B7471" s="159" t="s">
        <v>15374</v>
      </c>
      <c r="C7471" s="157" t="s">
        <v>15375</v>
      </c>
      <c r="D7471" s="157" t="s">
        <v>15303</v>
      </c>
      <c r="E7471" s="157" t="s">
        <v>656</v>
      </c>
    </row>
    <row r="7472" spans="1:5" x14ac:dyDescent="0.2">
      <c r="A7472" s="157" t="s">
        <v>610</v>
      </c>
      <c r="B7472" s="159" t="s">
        <v>15376</v>
      </c>
      <c r="C7472" s="157" t="s">
        <v>252</v>
      </c>
      <c r="D7472" s="157" t="s">
        <v>15303</v>
      </c>
      <c r="E7472" s="157" t="s">
        <v>656</v>
      </c>
    </row>
    <row r="7473" spans="1:5" x14ac:dyDescent="0.2">
      <c r="A7473" s="157" t="s">
        <v>610</v>
      </c>
      <c r="B7473" s="159" t="s">
        <v>15377</v>
      </c>
      <c r="C7473" s="157" t="s">
        <v>254</v>
      </c>
      <c r="D7473" s="157" t="s">
        <v>15303</v>
      </c>
      <c r="E7473" s="157" t="s">
        <v>656</v>
      </c>
    </row>
    <row r="7474" spans="1:5" x14ac:dyDescent="0.2">
      <c r="A7474" s="157" t="s">
        <v>610</v>
      </c>
      <c r="B7474" s="159" t="s">
        <v>15378</v>
      </c>
      <c r="C7474" s="157" t="s">
        <v>15379</v>
      </c>
      <c r="D7474" s="157" t="s">
        <v>15303</v>
      </c>
      <c r="E7474" s="157" t="s">
        <v>656</v>
      </c>
    </row>
    <row r="7475" spans="1:5" x14ac:dyDescent="0.2">
      <c r="A7475" s="157" t="s">
        <v>610</v>
      </c>
      <c r="B7475" s="159" t="s">
        <v>15380</v>
      </c>
      <c r="C7475" s="157" t="s">
        <v>15381</v>
      </c>
      <c r="D7475" s="157" t="s">
        <v>15303</v>
      </c>
      <c r="E7475" s="157" t="s">
        <v>656</v>
      </c>
    </row>
    <row r="7476" spans="1:5" x14ac:dyDescent="0.2">
      <c r="A7476" s="157" t="s">
        <v>610</v>
      </c>
      <c r="B7476" s="159" t="s">
        <v>15382</v>
      </c>
      <c r="C7476" s="157" t="s">
        <v>15383</v>
      </c>
      <c r="D7476" s="157" t="s">
        <v>15303</v>
      </c>
      <c r="E7476" s="157" t="s">
        <v>666</v>
      </c>
    </row>
    <row r="7477" spans="1:5" x14ac:dyDescent="0.2">
      <c r="A7477" s="157" t="s">
        <v>610</v>
      </c>
      <c r="B7477" s="159" t="s">
        <v>15384</v>
      </c>
      <c r="C7477" s="157" t="s">
        <v>15385</v>
      </c>
      <c r="D7477" s="157" t="s">
        <v>15303</v>
      </c>
      <c r="E7477" s="157" t="s">
        <v>666</v>
      </c>
    </row>
    <row r="7478" spans="1:5" x14ac:dyDescent="0.2">
      <c r="A7478" s="157" t="s">
        <v>610</v>
      </c>
      <c r="B7478" s="159" t="s">
        <v>15386</v>
      </c>
      <c r="C7478" s="157" t="s">
        <v>15387</v>
      </c>
      <c r="D7478" s="157" t="s">
        <v>15303</v>
      </c>
      <c r="E7478" s="157" t="s">
        <v>666</v>
      </c>
    </row>
    <row r="7479" spans="1:5" x14ac:dyDescent="0.2">
      <c r="A7479" s="157" t="s">
        <v>610</v>
      </c>
      <c r="B7479" s="159" t="s">
        <v>15388</v>
      </c>
      <c r="C7479" s="157" t="s">
        <v>15389</v>
      </c>
      <c r="D7479" s="157" t="s">
        <v>15303</v>
      </c>
      <c r="E7479" s="157" t="s">
        <v>613</v>
      </c>
    </row>
    <row r="7480" spans="1:5" x14ac:dyDescent="0.2">
      <c r="A7480" s="157" t="s">
        <v>610</v>
      </c>
      <c r="B7480" s="159" t="s">
        <v>15390</v>
      </c>
      <c r="C7480" s="157" t="s">
        <v>15391</v>
      </c>
      <c r="D7480" s="157" t="s">
        <v>15392</v>
      </c>
      <c r="E7480" s="157" t="s">
        <v>656</v>
      </c>
    </row>
    <row r="7481" spans="1:5" x14ac:dyDescent="0.2">
      <c r="A7481" s="157" t="s">
        <v>610</v>
      </c>
      <c r="B7481" s="159" t="s">
        <v>15393</v>
      </c>
      <c r="C7481" s="157" t="s">
        <v>4737</v>
      </c>
      <c r="D7481" s="157" t="s">
        <v>15392</v>
      </c>
      <c r="E7481" s="157" t="s">
        <v>656</v>
      </c>
    </row>
    <row r="7482" spans="1:5" x14ac:dyDescent="0.2">
      <c r="A7482" s="157" t="s">
        <v>610</v>
      </c>
      <c r="B7482" s="159" t="s">
        <v>15394</v>
      </c>
      <c r="C7482" s="157" t="s">
        <v>15395</v>
      </c>
      <c r="D7482" s="157" t="s">
        <v>15396</v>
      </c>
      <c r="E7482" s="157" t="s">
        <v>656</v>
      </c>
    </row>
    <row r="7483" spans="1:5" x14ac:dyDescent="0.2">
      <c r="A7483" s="157" t="s">
        <v>610</v>
      </c>
      <c r="B7483" s="159" t="s">
        <v>15397</v>
      </c>
      <c r="C7483" s="157" t="s">
        <v>14782</v>
      </c>
      <c r="D7483" s="157" t="s">
        <v>15396</v>
      </c>
      <c r="E7483" s="157" t="s">
        <v>656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117"/>
  <sheetViews>
    <sheetView workbookViewId="0">
      <selection activeCell="B12" sqref="B12"/>
    </sheetView>
  </sheetViews>
  <sheetFormatPr defaultColWidth="8.85546875" defaultRowHeight="12.75" x14ac:dyDescent="0.2"/>
  <cols>
    <col min="2" max="2" width="27.42578125" customWidth="1"/>
    <col min="3" max="3" width="14" customWidth="1"/>
    <col min="4" max="4" width="20" bestFit="1" customWidth="1"/>
    <col min="6" max="6" width="57.85546875" customWidth="1"/>
    <col min="7" max="7" width="14.85546875" customWidth="1"/>
    <col min="8" max="8" width="1.42578125" style="84" customWidth="1"/>
    <col min="9" max="9" width="39.42578125" bestFit="1" customWidth="1"/>
    <col min="10" max="10" width="13.85546875" customWidth="1"/>
    <col min="11" max="11" width="32.7109375" bestFit="1" customWidth="1"/>
    <col min="12" max="12" width="32.7109375" customWidth="1"/>
    <col min="13" max="13" width="31.140625" bestFit="1" customWidth="1"/>
    <col min="18" max="18" width="10.140625" style="8" bestFit="1" customWidth="1"/>
  </cols>
  <sheetData>
    <row r="1" spans="1:18" x14ac:dyDescent="0.2">
      <c r="A1" s="12" t="s">
        <v>375</v>
      </c>
    </row>
    <row r="2" spans="1:18" x14ac:dyDescent="0.2">
      <c r="A2" s="80" t="s">
        <v>376</v>
      </c>
    </row>
    <row r="3" spans="1:18" x14ac:dyDescent="0.2">
      <c r="A3" s="80" t="s">
        <v>374</v>
      </c>
      <c r="C3" s="19"/>
      <c r="D3" s="19"/>
      <c r="E3" s="20"/>
      <c r="F3" s="21"/>
      <c r="G3" s="153" t="s">
        <v>381</v>
      </c>
      <c r="H3" s="85"/>
      <c r="I3" s="19"/>
      <c r="J3" s="153" t="s">
        <v>380</v>
      </c>
      <c r="K3" s="19"/>
      <c r="L3" s="19"/>
      <c r="M3" s="19"/>
      <c r="N3" s="19"/>
      <c r="O3" s="19"/>
      <c r="P3" s="19"/>
      <c r="Q3" s="19"/>
      <c r="R3" s="20"/>
    </row>
    <row r="4" spans="1:18" ht="15" x14ac:dyDescent="0.25">
      <c r="A4" s="81" t="s">
        <v>378</v>
      </c>
      <c r="C4" s="21"/>
      <c r="D4" s="21"/>
      <c r="E4" s="22"/>
      <c r="F4" s="21"/>
      <c r="G4" s="154"/>
      <c r="H4" s="86"/>
      <c r="I4" s="19"/>
      <c r="J4" s="154"/>
      <c r="K4" s="19"/>
      <c r="L4" s="19"/>
      <c r="M4" s="19"/>
      <c r="N4" s="19"/>
      <c r="O4" s="19"/>
      <c r="P4" s="19"/>
      <c r="Q4" s="19"/>
      <c r="R4" s="20"/>
    </row>
    <row r="5" spans="1:18" ht="15" x14ac:dyDescent="0.25">
      <c r="A5" s="82" t="s">
        <v>379</v>
      </c>
      <c r="C5" s="23"/>
      <c r="D5" s="23"/>
      <c r="E5" s="22"/>
      <c r="F5" s="21"/>
      <c r="G5" s="154"/>
      <c r="H5" s="86"/>
      <c r="I5" s="19"/>
      <c r="J5" s="154"/>
      <c r="K5" s="19"/>
      <c r="L5" s="19"/>
      <c r="M5" s="19"/>
      <c r="N5" s="19"/>
      <c r="O5" s="19"/>
      <c r="P5" s="19"/>
      <c r="Q5" s="19"/>
      <c r="R5" s="20"/>
    </row>
    <row r="6" spans="1:18" ht="15" x14ac:dyDescent="0.25">
      <c r="A6" s="83" t="s">
        <v>377</v>
      </c>
      <c r="C6" s="21"/>
      <c r="D6" s="21"/>
      <c r="E6" s="22"/>
      <c r="F6" s="24"/>
      <c r="G6" s="154"/>
      <c r="H6" s="86"/>
      <c r="I6" s="19"/>
      <c r="J6" s="154"/>
      <c r="K6" s="19"/>
      <c r="L6" s="19"/>
      <c r="M6" s="19"/>
      <c r="N6" s="19"/>
      <c r="O6" s="19"/>
      <c r="P6" s="19"/>
      <c r="Q6" s="19"/>
      <c r="R6" s="20"/>
    </row>
    <row r="7" spans="1:18" ht="15" x14ac:dyDescent="0.25">
      <c r="B7" s="21"/>
      <c r="C7" s="21"/>
      <c r="D7" s="21"/>
      <c r="E7" s="22"/>
      <c r="F7" s="24"/>
      <c r="G7" s="24"/>
      <c r="H7" s="86"/>
      <c r="I7" s="19"/>
      <c r="J7" s="19"/>
      <c r="K7" s="19"/>
      <c r="L7" s="19"/>
      <c r="M7" s="19"/>
      <c r="N7" s="19"/>
      <c r="O7" s="19"/>
      <c r="P7" s="19"/>
      <c r="Q7" s="19"/>
      <c r="R7" s="20"/>
    </row>
    <row r="8" spans="1:18" ht="15" x14ac:dyDescent="0.25">
      <c r="B8" s="25"/>
      <c r="C8" s="26"/>
      <c r="D8" s="27"/>
      <c r="E8" s="28"/>
      <c r="F8" s="29"/>
      <c r="G8" s="30"/>
      <c r="H8" s="86"/>
      <c r="I8" s="31" t="s">
        <v>346</v>
      </c>
      <c r="J8" s="19"/>
      <c r="K8" s="19"/>
      <c r="L8" s="19"/>
      <c r="M8" s="32"/>
      <c r="N8" s="32"/>
      <c r="O8" s="32"/>
      <c r="P8" s="32"/>
      <c r="Q8" s="32"/>
      <c r="R8" s="78"/>
    </row>
    <row r="9" spans="1:18" ht="15" x14ac:dyDescent="0.25">
      <c r="B9" s="33" t="s">
        <v>4</v>
      </c>
      <c r="C9" s="34"/>
      <c r="D9" s="34"/>
      <c r="E9" s="35"/>
      <c r="F9" s="34"/>
      <c r="G9" s="34"/>
      <c r="H9" s="86"/>
      <c r="I9" s="34"/>
      <c r="J9" s="34"/>
      <c r="K9" s="34" t="s">
        <v>347</v>
      </c>
      <c r="L9" s="34"/>
      <c r="M9" s="34" t="s">
        <v>348</v>
      </c>
      <c r="N9" s="33" t="s">
        <v>349</v>
      </c>
      <c r="O9" s="34"/>
      <c r="P9" s="34"/>
      <c r="Q9" s="34"/>
      <c r="R9" s="35"/>
    </row>
    <row r="10" spans="1:18" ht="15" x14ac:dyDescent="0.25">
      <c r="B10" s="36" t="s">
        <v>350</v>
      </c>
      <c r="C10" s="36" t="s">
        <v>351</v>
      </c>
      <c r="D10" s="36" t="s">
        <v>352</v>
      </c>
      <c r="E10" s="37" t="s">
        <v>353</v>
      </c>
      <c r="F10" s="38" t="s">
        <v>354</v>
      </c>
      <c r="G10" s="39" t="s">
        <v>355</v>
      </c>
      <c r="H10" s="86"/>
      <c r="I10" s="40" t="s">
        <v>356</v>
      </c>
      <c r="J10" s="41" t="s">
        <v>392</v>
      </c>
      <c r="K10" s="42" t="s">
        <v>32</v>
      </c>
      <c r="L10" s="42" t="s">
        <v>605</v>
      </c>
      <c r="M10" s="42" t="s">
        <v>357</v>
      </c>
      <c r="N10" s="40" t="s">
        <v>11</v>
      </c>
      <c r="O10" s="38" t="s">
        <v>12</v>
      </c>
      <c r="P10" s="40" t="s">
        <v>13</v>
      </c>
      <c r="Q10" s="40" t="s">
        <v>14</v>
      </c>
      <c r="R10" s="79" t="s">
        <v>15</v>
      </c>
    </row>
    <row r="11" spans="1:18" ht="15" x14ac:dyDescent="0.25">
      <c r="B11" s="43"/>
      <c r="C11" s="43"/>
      <c r="D11" s="43"/>
      <c r="E11" s="44"/>
      <c r="F11" s="45"/>
      <c r="G11" s="45"/>
      <c r="H11" s="86"/>
      <c r="I11" s="46" t="s">
        <v>358</v>
      </c>
      <c r="J11" s="46"/>
      <c r="K11" s="46"/>
      <c r="L11" s="46"/>
      <c r="M11" s="46"/>
      <c r="N11" s="46"/>
      <c r="O11" s="46"/>
      <c r="P11" s="46"/>
      <c r="Q11" s="46"/>
      <c r="R11" s="49"/>
    </row>
    <row r="12" spans="1:18" ht="15" x14ac:dyDescent="0.25">
      <c r="B12" s="47" t="str">
        <f>CLEAN(TRIM('Statement template'!$E$2))</f>
        <v>2019685</v>
      </c>
      <c r="C12" s="47" t="str">
        <f>CLEAN(TRIM('Statement template'!$E$3))</f>
        <v>TS176YG COMPANY</v>
      </c>
      <c r="D12" s="48" t="str">
        <f>CLEAN(TRIM('Statement template'!$E$7))</f>
        <v/>
      </c>
      <c r="E12" s="49" t="str">
        <f>IF(('Statement template'!E8)=0,"",(TEXT('Statement template'!E8,"DD/MM/YYYY")))</f>
        <v/>
      </c>
      <c r="F12" s="45" t="str">
        <f>CLEAN(TRIM('Statement template'!K1))</f>
        <v>_</v>
      </c>
      <c r="G12" s="45" t="str">
        <f>TEXT((CLEAN(TRIM(SUM('Statement template'!C13:C402)))),"0.00")</f>
        <v>0.00</v>
      </c>
      <c r="H12" s="86"/>
      <c r="I12" s="46" t="str">
        <f>(CONCATENATE('Statement template'!B13," - ",'Statement template'!F13))</f>
        <v xml:space="preserve"> - </v>
      </c>
      <c r="J12" s="92" t="str">
        <f>TEXT((CLEAN(TRIM('Statement template'!C13))),"0.00")</f>
        <v/>
      </c>
      <c r="K12" s="46" t="str">
        <f>CLEAN(TRIM('Statement template'!I13))</f>
        <v/>
      </c>
      <c r="L12" s="46" t="str">
        <f>CLEAN(TRIM('Statement template'!J13))</f>
        <v/>
      </c>
      <c r="M12" s="46" t="str">
        <f>IF(NOT(ISBLANK('Statement template'!K13)),(CONCATENATE('Statement template'!K13,".",'Statement template'!L13,".",'Statement template'!M13,".",'Statement template'!N13,".",'Statement template'!O13,".",'Statement template'!P13)),"")</f>
        <v/>
      </c>
      <c r="N12" s="46" t="str">
        <f>IF(('Statement template'!Q13=0),"",'Statement template'!Q13)</f>
        <v/>
      </c>
      <c r="O12" s="46" t="str">
        <f>IF(('Statement template'!R13=0),"",'Statement template'!R13)</f>
        <v/>
      </c>
      <c r="P12" s="46" t="str">
        <f>IF(('Statement template'!S13=0),"",'Statement template'!S13)</f>
        <v/>
      </c>
      <c r="Q12" s="46" t="str">
        <f>IF(('Statement template'!T13=0),"",'Statement template'!T13)</f>
        <v/>
      </c>
      <c r="R12" s="49" t="str">
        <f>IF(('Statement template'!U13=0),"",'Statement template'!U13)</f>
        <v/>
      </c>
    </row>
    <row r="13" spans="1:18" ht="15" x14ac:dyDescent="0.25">
      <c r="B13" s="47"/>
      <c r="C13" s="47"/>
      <c r="D13" s="48"/>
      <c r="E13" s="49"/>
      <c r="F13" s="45"/>
      <c r="G13" s="45"/>
      <c r="H13" s="86"/>
      <c r="I13" s="46" t="str">
        <f>(CONCATENATE('Statement template'!B14," - ",'Statement template'!F14))</f>
        <v xml:space="preserve"> - </v>
      </c>
      <c r="J13" s="92" t="str">
        <f>TEXT((CLEAN(TRIM('Statement template'!C14))),"0.00")</f>
        <v/>
      </c>
      <c r="K13" s="46" t="str">
        <f>CLEAN(TRIM('Statement template'!I14))</f>
        <v/>
      </c>
      <c r="L13" s="46" t="str">
        <f>CLEAN(TRIM('Statement template'!J14))</f>
        <v/>
      </c>
      <c r="M13" s="46" t="str">
        <f>IF(NOT(ISBLANK('Statement template'!K14)),(CONCATENATE('Statement template'!K14,".",'Statement template'!L14,".",'Statement template'!M14,".",'Statement template'!N14,".",'Statement template'!O14,".",'Statement template'!P14)),"")</f>
        <v/>
      </c>
      <c r="N13" s="46" t="str">
        <f>IF(('Statement template'!Q14=0),"",'Statement template'!Q14)</f>
        <v/>
      </c>
      <c r="O13" s="46" t="str">
        <f>IF(('Statement template'!R14=0),"",'Statement template'!R14)</f>
        <v/>
      </c>
      <c r="P13" s="46" t="str">
        <f>IF(('Statement template'!S14=0),"",'Statement template'!S14)</f>
        <v/>
      </c>
      <c r="Q13" s="46" t="str">
        <f>IF(('Statement template'!T14=0),"",'Statement template'!T14)</f>
        <v/>
      </c>
      <c r="R13" s="49" t="str">
        <f>IF(('Statement template'!U14=0),"",'Statement template'!U14)</f>
        <v/>
      </c>
    </row>
    <row r="14" spans="1:18" ht="15" x14ac:dyDescent="0.25">
      <c r="B14" s="47"/>
      <c r="C14" s="47"/>
      <c r="D14" s="48"/>
      <c r="E14" s="49"/>
      <c r="F14" s="45"/>
      <c r="G14" s="45"/>
      <c r="H14" s="86"/>
      <c r="I14" s="46" t="str">
        <f>(CONCATENATE('Statement template'!B15," - ",'Statement template'!F15))</f>
        <v xml:space="preserve"> - </v>
      </c>
      <c r="J14" s="92" t="str">
        <f>TEXT((CLEAN(TRIM('Statement template'!C15))),"0.00")</f>
        <v/>
      </c>
      <c r="K14" s="46" t="str">
        <f>CLEAN(TRIM('Statement template'!I15))</f>
        <v/>
      </c>
      <c r="L14" s="46" t="str">
        <f>CLEAN(TRIM('Statement template'!J15))</f>
        <v/>
      </c>
      <c r="M14" s="46" t="str">
        <f>IF(NOT(ISBLANK('Statement template'!K15)),(CONCATENATE('Statement template'!K15,".",'Statement template'!L15,".",'Statement template'!M15,".",'Statement template'!N15,".",'Statement template'!O15,".",'Statement template'!P15)),"")</f>
        <v/>
      </c>
      <c r="N14" s="46" t="str">
        <f>IF(('Statement template'!Q15=0),"",'Statement template'!Q15)</f>
        <v/>
      </c>
      <c r="O14" s="46" t="str">
        <f>IF(('Statement template'!R15=0),"",'Statement template'!R15)</f>
        <v/>
      </c>
      <c r="P14" s="46" t="str">
        <f>IF(('Statement template'!S15=0),"",'Statement template'!S15)</f>
        <v/>
      </c>
      <c r="Q14" s="46" t="str">
        <f>IF(('Statement template'!T15=0),"",'Statement template'!T15)</f>
        <v/>
      </c>
      <c r="R14" s="49" t="str">
        <f>IF(('Statement template'!U15=0),"",'Statement template'!U15)</f>
        <v/>
      </c>
    </row>
    <row r="15" spans="1:18" ht="15" x14ac:dyDescent="0.25">
      <c r="B15" s="47"/>
      <c r="C15" s="47"/>
      <c r="D15" s="48"/>
      <c r="E15" s="49"/>
      <c r="F15" s="45"/>
      <c r="G15" s="45"/>
      <c r="H15" s="86"/>
      <c r="I15" s="46" t="str">
        <f>(CONCATENATE('Statement template'!B16," - ",'Statement template'!F16))</f>
        <v xml:space="preserve"> - </v>
      </c>
      <c r="J15" s="92" t="str">
        <f>TEXT((CLEAN(TRIM('Statement template'!C16))),"0.00")</f>
        <v/>
      </c>
      <c r="K15" s="46" t="str">
        <f>CLEAN(TRIM('Statement template'!I16))</f>
        <v/>
      </c>
      <c r="L15" s="46" t="str">
        <f>CLEAN(TRIM('Statement template'!J16))</f>
        <v/>
      </c>
      <c r="M15" s="46" t="str">
        <f>IF(NOT(ISBLANK('Statement template'!K16)),(CONCATENATE('Statement template'!K16,".",'Statement template'!L16,".",'Statement template'!M16,".",'Statement template'!N16,".",'Statement template'!O16,".",'Statement template'!P16)),"")</f>
        <v/>
      </c>
      <c r="N15" s="46" t="str">
        <f>IF(('Statement template'!Q16=0),"",'Statement template'!Q16)</f>
        <v/>
      </c>
      <c r="O15" s="46" t="str">
        <f>IF(('Statement template'!R16=0),"",'Statement template'!R16)</f>
        <v/>
      </c>
      <c r="P15" s="46" t="str">
        <f>IF(('Statement template'!S16=0),"",'Statement template'!S16)</f>
        <v/>
      </c>
      <c r="Q15" s="46" t="str">
        <f>IF(('Statement template'!T16=0),"",'Statement template'!T16)</f>
        <v/>
      </c>
      <c r="R15" s="49" t="str">
        <f>IF(('Statement template'!U16=0),"",'Statement template'!U16)</f>
        <v/>
      </c>
    </row>
    <row r="16" spans="1:18" ht="15" x14ac:dyDescent="0.25">
      <c r="B16" s="47"/>
      <c r="C16" s="47"/>
      <c r="D16" s="48"/>
      <c r="E16" s="49"/>
      <c r="F16" s="45"/>
      <c r="G16" s="45"/>
      <c r="H16" s="86"/>
      <c r="I16" s="46" t="str">
        <f>(CONCATENATE('Statement template'!B17," - ",'Statement template'!F17))</f>
        <v xml:space="preserve"> - </v>
      </c>
      <c r="J16" s="92" t="str">
        <f>TEXT((CLEAN(TRIM('Statement template'!C17))),"0.00")</f>
        <v/>
      </c>
      <c r="K16" s="46" t="str">
        <f>CLEAN(TRIM('Statement template'!I17))</f>
        <v/>
      </c>
      <c r="L16" s="46" t="str">
        <f>CLEAN(TRIM('Statement template'!J17))</f>
        <v/>
      </c>
      <c r="M16" s="46" t="str">
        <f>IF(NOT(ISBLANK('Statement template'!K17)),(CONCATENATE('Statement template'!K17,".",'Statement template'!L17,".",'Statement template'!M17,".",'Statement template'!N17,".",'Statement template'!O17,".",'Statement template'!P17)),"")</f>
        <v/>
      </c>
      <c r="N16" s="46" t="str">
        <f>IF(('Statement template'!Q17=0),"",'Statement template'!Q17)</f>
        <v/>
      </c>
      <c r="O16" s="46" t="str">
        <f>IF(('Statement template'!R17=0),"",'Statement template'!R17)</f>
        <v/>
      </c>
      <c r="P16" s="46" t="str">
        <f>IF(('Statement template'!S17=0),"",'Statement template'!S17)</f>
        <v/>
      </c>
      <c r="Q16" s="46" t="str">
        <f>IF(('Statement template'!T17=0),"",'Statement template'!T17)</f>
        <v/>
      </c>
      <c r="R16" s="49" t="str">
        <f>IF(('Statement template'!U17=0),"",'Statement template'!U17)</f>
        <v/>
      </c>
    </row>
    <row r="17" spans="2:18" ht="15" x14ac:dyDescent="0.25">
      <c r="B17" s="47"/>
      <c r="C17" s="47"/>
      <c r="D17" s="48"/>
      <c r="E17" s="49"/>
      <c r="F17" s="45"/>
      <c r="G17" s="45"/>
      <c r="H17" s="86"/>
      <c r="I17" s="46" t="str">
        <f>(CONCATENATE('Statement template'!B18," - ",'Statement template'!F18))</f>
        <v xml:space="preserve"> - </v>
      </c>
      <c r="J17" s="92" t="str">
        <f>TEXT((CLEAN(TRIM('Statement template'!C18))),"0.00")</f>
        <v/>
      </c>
      <c r="K17" s="46" t="str">
        <f>CLEAN(TRIM('Statement template'!I18))</f>
        <v/>
      </c>
      <c r="L17" s="46" t="str">
        <f>CLEAN(TRIM('Statement template'!J18))</f>
        <v/>
      </c>
      <c r="M17" s="46" t="str">
        <f>IF(NOT(ISBLANK('Statement template'!K18)),(CONCATENATE('Statement template'!K18,".",'Statement template'!L18,".",'Statement template'!M18,".",'Statement template'!N18,".",'Statement template'!O18,".",'Statement template'!P18)),"")</f>
        <v/>
      </c>
      <c r="N17" s="46" t="str">
        <f>IF(('Statement template'!Q18=0),"",'Statement template'!Q18)</f>
        <v/>
      </c>
      <c r="O17" s="46" t="str">
        <f>IF(('Statement template'!R18=0),"",'Statement template'!R18)</f>
        <v/>
      </c>
      <c r="P17" s="46" t="str">
        <f>IF(('Statement template'!S18=0),"",'Statement template'!S18)</f>
        <v/>
      </c>
      <c r="Q17" s="46" t="str">
        <f>IF(('Statement template'!T18=0),"",'Statement template'!T18)</f>
        <v/>
      </c>
      <c r="R17" s="49" t="str">
        <f>IF(('Statement template'!U18=0),"",'Statement template'!U18)</f>
        <v/>
      </c>
    </row>
    <row r="18" spans="2:18" ht="15" x14ac:dyDescent="0.25">
      <c r="B18" s="47"/>
      <c r="C18" s="47"/>
      <c r="D18" s="48"/>
      <c r="E18" s="49"/>
      <c r="F18" s="45"/>
      <c r="G18" s="45"/>
      <c r="H18" s="86"/>
      <c r="I18" s="46" t="str">
        <f>(CONCATENATE('Statement template'!B19," - ",'Statement template'!F19))</f>
        <v xml:space="preserve"> - </v>
      </c>
      <c r="J18" s="92" t="str">
        <f>TEXT((CLEAN(TRIM('Statement template'!C19))),"0.00")</f>
        <v/>
      </c>
      <c r="K18" s="46" t="str">
        <f>CLEAN(TRIM('Statement template'!I19))</f>
        <v/>
      </c>
      <c r="L18" s="46" t="str">
        <f>CLEAN(TRIM('Statement template'!J19))</f>
        <v/>
      </c>
      <c r="M18" s="46" t="str">
        <f>IF(NOT(ISBLANK('Statement template'!K19)),(CONCATENATE('Statement template'!K19,".",'Statement template'!L19,".",'Statement template'!M19,".",'Statement template'!N19,".",'Statement template'!O19,".",'Statement template'!P19)),"")</f>
        <v/>
      </c>
      <c r="N18" s="46" t="str">
        <f>IF(('Statement template'!Q19=0),"",'Statement template'!Q19)</f>
        <v/>
      </c>
      <c r="O18" s="46" t="str">
        <f>IF(('Statement template'!R19=0),"",'Statement template'!R19)</f>
        <v/>
      </c>
      <c r="P18" s="46" t="str">
        <f>IF(('Statement template'!S19=0),"",'Statement template'!S19)</f>
        <v/>
      </c>
      <c r="Q18" s="46" t="str">
        <f>IF(('Statement template'!T19=0),"",'Statement template'!T19)</f>
        <v/>
      </c>
      <c r="R18" s="49" t="str">
        <f>IF(('Statement template'!U19=0),"",'Statement template'!U19)</f>
        <v/>
      </c>
    </row>
    <row r="19" spans="2:18" ht="15" x14ac:dyDescent="0.25">
      <c r="B19" s="47"/>
      <c r="C19" s="47"/>
      <c r="D19" s="48"/>
      <c r="E19" s="49"/>
      <c r="F19" s="45"/>
      <c r="G19" s="45"/>
      <c r="H19" s="86"/>
      <c r="I19" s="46" t="str">
        <f>(CONCATENATE('Statement template'!B20," - ",'Statement template'!F20))</f>
        <v xml:space="preserve"> - </v>
      </c>
      <c r="J19" s="92" t="str">
        <f>TEXT((CLEAN(TRIM('Statement template'!C20))),"0.00")</f>
        <v/>
      </c>
      <c r="K19" s="46" t="str">
        <f>CLEAN(TRIM('Statement template'!I20))</f>
        <v/>
      </c>
      <c r="L19" s="46" t="str">
        <f>CLEAN(TRIM('Statement template'!J20))</f>
        <v/>
      </c>
      <c r="M19" s="46" t="str">
        <f>IF(NOT(ISBLANK('Statement template'!K20)),(CONCATENATE('Statement template'!K20,".",'Statement template'!L20,".",'Statement template'!M20,".",'Statement template'!N20,".",'Statement template'!O20,".",'Statement template'!P20)),"")</f>
        <v/>
      </c>
      <c r="N19" s="46" t="str">
        <f>IF(('Statement template'!Q20=0),"",'Statement template'!Q20)</f>
        <v/>
      </c>
      <c r="O19" s="46" t="str">
        <f>IF(('Statement template'!R20=0),"",'Statement template'!R20)</f>
        <v/>
      </c>
      <c r="P19" s="46" t="str">
        <f>IF(('Statement template'!S20=0),"",'Statement template'!S20)</f>
        <v/>
      </c>
      <c r="Q19" s="46" t="str">
        <f>IF(('Statement template'!T20=0),"",'Statement template'!T20)</f>
        <v/>
      </c>
      <c r="R19" s="49" t="str">
        <f>IF(('Statement template'!U20=0),"",'Statement template'!U20)</f>
        <v/>
      </c>
    </row>
    <row r="20" spans="2:18" ht="15" x14ac:dyDescent="0.25">
      <c r="B20" s="47"/>
      <c r="C20" s="47"/>
      <c r="D20" s="48"/>
      <c r="E20" s="49"/>
      <c r="F20" s="45"/>
      <c r="G20" s="45"/>
      <c r="H20" s="86"/>
      <c r="I20" s="46" t="str">
        <f>(CONCATENATE('Statement template'!B21," - ",'Statement template'!F21))</f>
        <v xml:space="preserve"> - </v>
      </c>
      <c r="J20" s="92" t="str">
        <f>TEXT((CLEAN(TRIM('Statement template'!C21))),"0.00")</f>
        <v/>
      </c>
      <c r="K20" s="46" t="str">
        <f>CLEAN(TRIM('Statement template'!I21))</f>
        <v/>
      </c>
      <c r="L20" s="46" t="str">
        <f>CLEAN(TRIM('Statement template'!J21))</f>
        <v/>
      </c>
      <c r="M20" s="46" t="str">
        <f>IF(NOT(ISBLANK('Statement template'!K21)),(CONCATENATE('Statement template'!K21,".",'Statement template'!L21,".",'Statement template'!M21,".",'Statement template'!N21,".",'Statement template'!O21,".",'Statement template'!P21)),"")</f>
        <v/>
      </c>
      <c r="N20" s="46" t="str">
        <f>IF(('Statement template'!Q21=0),"",'Statement template'!Q21)</f>
        <v/>
      </c>
      <c r="O20" s="46" t="str">
        <f>IF(('Statement template'!R21=0),"",'Statement template'!R21)</f>
        <v/>
      </c>
      <c r="P20" s="46" t="str">
        <f>IF(('Statement template'!S21=0),"",'Statement template'!S21)</f>
        <v/>
      </c>
      <c r="Q20" s="46" t="str">
        <f>IF(('Statement template'!T21=0),"",'Statement template'!T21)</f>
        <v/>
      </c>
      <c r="R20" s="49" t="str">
        <f>IF(('Statement template'!U21=0),"",'Statement template'!U21)</f>
        <v/>
      </c>
    </row>
    <row r="21" spans="2:18" ht="15" x14ac:dyDescent="0.25">
      <c r="B21" s="47"/>
      <c r="C21" s="47"/>
      <c r="D21" s="48"/>
      <c r="E21" s="49"/>
      <c r="F21" s="45"/>
      <c r="G21" s="45"/>
      <c r="H21" s="86"/>
      <c r="I21" s="46" t="str">
        <f>(CONCATENATE('Statement template'!B22," - ",'Statement template'!F22))</f>
        <v xml:space="preserve"> - </v>
      </c>
      <c r="J21" s="92" t="str">
        <f>TEXT((CLEAN(TRIM('Statement template'!C22))),"0.00")</f>
        <v/>
      </c>
      <c r="K21" s="46" t="str">
        <f>CLEAN(TRIM('Statement template'!I22))</f>
        <v/>
      </c>
      <c r="L21" s="46" t="str">
        <f>CLEAN(TRIM('Statement template'!J22))</f>
        <v/>
      </c>
      <c r="M21" s="46" t="str">
        <f>IF(NOT(ISBLANK('Statement template'!K22)),(CONCATENATE('Statement template'!K22,".",'Statement template'!L22,".",'Statement template'!M22,".",'Statement template'!N22,".",'Statement template'!O22,".",'Statement template'!P22)),"")</f>
        <v/>
      </c>
      <c r="N21" s="46" t="str">
        <f>IF(('Statement template'!Q22=0),"",'Statement template'!Q22)</f>
        <v/>
      </c>
      <c r="O21" s="46" t="str">
        <f>IF(('Statement template'!R22=0),"",'Statement template'!R22)</f>
        <v/>
      </c>
      <c r="P21" s="46" t="str">
        <f>IF(('Statement template'!S22=0),"",'Statement template'!S22)</f>
        <v/>
      </c>
      <c r="Q21" s="46" t="str">
        <f>IF(('Statement template'!T22=0),"",'Statement template'!T22)</f>
        <v/>
      </c>
      <c r="R21" s="49" t="str">
        <f>IF(('Statement template'!U22=0),"",'Statement template'!U22)</f>
        <v/>
      </c>
    </row>
    <row r="22" spans="2:18" ht="15" x14ac:dyDescent="0.25">
      <c r="B22" s="47"/>
      <c r="C22" s="47"/>
      <c r="D22" s="48"/>
      <c r="E22" s="49"/>
      <c r="F22" s="45"/>
      <c r="G22" s="45"/>
      <c r="H22" s="86"/>
      <c r="I22" s="46" t="str">
        <f>(CONCATENATE('Statement template'!B23," - ",'Statement template'!F23))</f>
        <v xml:space="preserve"> - </v>
      </c>
      <c r="J22" s="92" t="str">
        <f>TEXT((CLEAN(TRIM('Statement template'!C23))),"0.00")</f>
        <v/>
      </c>
      <c r="K22" s="46" t="str">
        <f>CLEAN(TRIM('Statement template'!I23))</f>
        <v/>
      </c>
      <c r="L22" s="46" t="str">
        <f>CLEAN(TRIM('Statement template'!J23))</f>
        <v/>
      </c>
      <c r="M22" s="46" t="str">
        <f>IF(NOT(ISBLANK('Statement template'!K23)),(CONCATENATE('Statement template'!K23,".",'Statement template'!L23,".",'Statement template'!M23,".",'Statement template'!N23,".",'Statement template'!O23,".",'Statement template'!P23)),"")</f>
        <v/>
      </c>
      <c r="N22" s="46" t="str">
        <f>IF(('Statement template'!Q23=0),"",'Statement template'!Q23)</f>
        <v/>
      </c>
      <c r="O22" s="46" t="str">
        <f>IF(('Statement template'!R23=0),"",'Statement template'!R23)</f>
        <v/>
      </c>
      <c r="P22" s="46" t="str">
        <f>IF(('Statement template'!S23=0),"",'Statement template'!S23)</f>
        <v/>
      </c>
      <c r="Q22" s="46" t="str">
        <f>IF(('Statement template'!T23=0),"",'Statement template'!T23)</f>
        <v/>
      </c>
      <c r="R22" s="49" t="str">
        <f>IF(('Statement template'!U23=0),"",'Statement template'!U23)</f>
        <v/>
      </c>
    </row>
    <row r="23" spans="2:18" ht="15" x14ac:dyDescent="0.25">
      <c r="B23" s="47"/>
      <c r="C23" s="47"/>
      <c r="D23" s="48"/>
      <c r="E23" s="49"/>
      <c r="F23" s="45"/>
      <c r="G23" s="45"/>
      <c r="H23" s="86"/>
      <c r="I23" s="46" t="str">
        <f>(CONCATENATE('Statement template'!B24," - ",'Statement template'!F24))</f>
        <v xml:space="preserve"> - </v>
      </c>
      <c r="J23" s="92" t="str">
        <f>TEXT((CLEAN(TRIM('Statement template'!C24))),"0.00")</f>
        <v/>
      </c>
      <c r="K23" s="46" t="str">
        <f>CLEAN(TRIM('Statement template'!I24))</f>
        <v/>
      </c>
      <c r="L23" s="46" t="str">
        <f>CLEAN(TRIM('Statement template'!J24))</f>
        <v/>
      </c>
      <c r="M23" s="46" t="str">
        <f>IF(NOT(ISBLANK('Statement template'!K24)),(CONCATENATE('Statement template'!K24,".",'Statement template'!L24,".",'Statement template'!M24,".",'Statement template'!N24,".",'Statement template'!O24,".",'Statement template'!P24)),"")</f>
        <v/>
      </c>
      <c r="N23" s="46" t="str">
        <f>IF(('Statement template'!Q24=0),"",'Statement template'!Q24)</f>
        <v/>
      </c>
      <c r="O23" s="46" t="str">
        <f>IF(('Statement template'!R24=0),"",'Statement template'!R24)</f>
        <v/>
      </c>
      <c r="P23" s="46" t="str">
        <f>IF(('Statement template'!S24=0),"",'Statement template'!S24)</f>
        <v/>
      </c>
      <c r="Q23" s="46" t="str">
        <f>IF(('Statement template'!T24=0),"",'Statement template'!T24)</f>
        <v/>
      </c>
      <c r="R23" s="49" t="str">
        <f>IF(('Statement template'!U24=0),"",'Statement template'!U24)</f>
        <v/>
      </c>
    </row>
    <row r="24" spans="2:18" ht="15" x14ac:dyDescent="0.25">
      <c r="B24" s="47"/>
      <c r="C24" s="47"/>
      <c r="D24" s="48"/>
      <c r="E24" s="49"/>
      <c r="F24" s="45"/>
      <c r="G24" s="45"/>
      <c r="H24" s="86"/>
      <c r="I24" s="46" t="str">
        <f>(CONCATENATE('Statement template'!B25," - ",'Statement template'!F25))</f>
        <v xml:space="preserve"> - </v>
      </c>
      <c r="J24" s="92" t="str">
        <f>TEXT((CLEAN(TRIM('Statement template'!C25))),"0.00")</f>
        <v/>
      </c>
      <c r="K24" s="46" t="str">
        <f>CLEAN(TRIM('Statement template'!I25))</f>
        <v/>
      </c>
      <c r="L24" s="46" t="str">
        <f>CLEAN(TRIM('Statement template'!J25))</f>
        <v/>
      </c>
      <c r="M24" s="46" t="str">
        <f>IF(NOT(ISBLANK('Statement template'!K25)),(CONCATENATE('Statement template'!K25,".",'Statement template'!L25,".",'Statement template'!M25,".",'Statement template'!N25,".",'Statement template'!O25,".",'Statement template'!P25)),"")</f>
        <v/>
      </c>
      <c r="N24" s="46" t="str">
        <f>IF(('Statement template'!Q25=0),"",'Statement template'!Q25)</f>
        <v/>
      </c>
      <c r="O24" s="46" t="str">
        <f>IF(('Statement template'!R25=0),"",'Statement template'!R25)</f>
        <v/>
      </c>
      <c r="P24" s="46" t="str">
        <f>IF(('Statement template'!S25=0),"",'Statement template'!S25)</f>
        <v/>
      </c>
      <c r="Q24" s="46" t="str">
        <f>IF(('Statement template'!T25=0),"",'Statement template'!T25)</f>
        <v/>
      </c>
      <c r="R24" s="49" t="str">
        <f>IF(('Statement template'!U25=0),"",'Statement template'!U25)</f>
        <v/>
      </c>
    </row>
    <row r="25" spans="2:18" ht="15" x14ac:dyDescent="0.25">
      <c r="B25" s="47"/>
      <c r="C25" s="47"/>
      <c r="D25" s="48"/>
      <c r="E25" s="49"/>
      <c r="F25" s="45"/>
      <c r="G25" s="45"/>
      <c r="H25" s="86"/>
      <c r="I25" s="46" t="str">
        <f>(CONCATENATE('Statement template'!B26," - ",'Statement template'!F26))</f>
        <v xml:space="preserve"> - </v>
      </c>
      <c r="J25" s="92" t="str">
        <f>TEXT((CLEAN(TRIM('Statement template'!C26))),"0.00")</f>
        <v/>
      </c>
      <c r="K25" s="46" t="str">
        <f>CLEAN(TRIM('Statement template'!I26))</f>
        <v/>
      </c>
      <c r="L25" s="46" t="str">
        <f>CLEAN(TRIM('Statement template'!J26))</f>
        <v/>
      </c>
      <c r="M25" s="46" t="str">
        <f>IF(NOT(ISBLANK('Statement template'!K26)),(CONCATENATE('Statement template'!K26,".",'Statement template'!L26,".",'Statement template'!M26,".",'Statement template'!N26,".",'Statement template'!O26,".",'Statement template'!P26)),"")</f>
        <v/>
      </c>
      <c r="N25" s="46" t="str">
        <f>IF(('Statement template'!Q26=0),"",'Statement template'!Q26)</f>
        <v/>
      </c>
      <c r="O25" s="46" t="str">
        <f>IF(('Statement template'!R26=0),"",'Statement template'!R26)</f>
        <v/>
      </c>
      <c r="P25" s="46" t="str">
        <f>IF(('Statement template'!S26=0),"",'Statement template'!S26)</f>
        <v/>
      </c>
      <c r="Q25" s="46" t="str">
        <f>IF(('Statement template'!T26=0),"",'Statement template'!T26)</f>
        <v/>
      </c>
      <c r="R25" s="49" t="str">
        <f>IF(('Statement template'!U26=0),"",'Statement template'!U26)</f>
        <v/>
      </c>
    </row>
    <row r="26" spans="2:18" ht="15" x14ac:dyDescent="0.25">
      <c r="B26" s="47"/>
      <c r="C26" s="47"/>
      <c r="D26" s="48"/>
      <c r="E26" s="49"/>
      <c r="F26" s="45"/>
      <c r="G26" s="45"/>
      <c r="H26" s="86"/>
      <c r="I26" s="46" t="str">
        <f>(CONCATENATE('Statement template'!B27," - ",'Statement template'!F27))</f>
        <v xml:space="preserve"> - </v>
      </c>
      <c r="J26" s="92" t="str">
        <f>TEXT((CLEAN(TRIM('Statement template'!C27))),"0.00")</f>
        <v/>
      </c>
      <c r="K26" s="46" t="str">
        <f>CLEAN(TRIM('Statement template'!I27))</f>
        <v/>
      </c>
      <c r="L26" s="46" t="str">
        <f>CLEAN(TRIM('Statement template'!J27))</f>
        <v/>
      </c>
      <c r="M26" s="46" t="str">
        <f>IF(NOT(ISBLANK('Statement template'!K27)),(CONCATENATE('Statement template'!K27,".",'Statement template'!L27,".",'Statement template'!M27,".",'Statement template'!N27,".",'Statement template'!O27,".",'Statement template'!P27)),"")</f>
        <v/>
      </c>
      <c r="N26" s="46" t="str">
        <f>IF(('Statement template'!Q27=0),"",'Statement template'!Q27)</f>
        <v/>
      </c>
      <c r="O26" s="46" t="str">
        <f>IF(('Statement template'!R27=0),"",'Statement template'!R27)</f>
        <v/>
      </c>
      <c r="P26" s="46" t="str">
        <f>IF(('Statement template'!S27=0),"",'Statement template'!S27)</f>
        <v/>
      </c>
      <c r="Q26" s="46" t="str">
        <f>IF(('Statement template'!T27=0),"",'Statement template'!T27)</f>
        <v/>
      </c>
      <c r="R26" s="49" t="str">
        <f>IF(('Statement template'!U27=0),"",'Statement template'!U27)</f>
        <v/>
      </c>
    </row>
    <row r="27" spans="2:18" ht="15" x14ac:dyDescent="0.25">
      <c r="B27" s="47"/>
      <c r="C27" s="47"/>
      <c r="D27" s="48"/>
      <c r="E27" s="49"/>
      <c r="F27" s="45"/>
      <c r="G27" s="45"/>
      <c r="H27" s="86"/>
      <c r="I27" s="46" t="str">
        <f>(CONCATENATE('Statement template'!B28," - ",'Statement template'!F28))</f>
        <v xml:space="preserve"> - </v>
      </c>
      <c r="J27" s="92" t="str">
        <f>TEXT((CLEAN(TRIM('Statement template'!C28))),"0.00")</f>
        <v/>
      </c>
      <c r="K27" s="46" t="str">
        <f>CLEAN(TRIM('Statement template'!I28))</f>
        <v/>
      </c>
      <c r="L27" s="46" t="str">
        <f>CLEAN(TRIM('Statement template'!J28))</f>
        <v/>
      </c>
      <c r="M27" s="46" t="str">
        <f>IF(NOT(ISBLANK('Statement template'!K28)),(CONCATENATE('Statement template'!K28,".",'Statement template'!L28,".",'Statement template'!M28,".",'Statement template'!N28,".",'Statement template'!O28,".",'Statement template'!P28)),"")</f>
        <v/>
      </c>
      <c r="N27" s="46" t="str">
        <f>IF(('Statement template'!Q28=0),"",'Statement template'!Q28)</f>
        <v/>
      </c>
      <c r="O27" s="46" t="str">
        <f>IF(('Statement template'!R28=0),"",'Statement template'!R28)</f>
        <v/>
      </c>
      <c r="P27" s="46" t="str">
        <f>IF(('Statement template'!S28=0),"",'Statement template'!S28)</f>
        <v/>
      </c>
      <c r="Q27" s="46" t="str">
        <f>IF(('Statement template'!T28=0),"",'Statement template'!T28)</f>
        <v/>
      </c>
      <c r="R27" s="49" t="str">
        <f>IF(('Statement template'!U28=0),"",'Statement template'!U28)</f>
        <v/>
      </c>
    </row>
    <row r="28" spans="2:18" ht="15" x14ac:dyDescent="0.25">
      <c r="B28" s="47"/>
      <c r="C28" s="47"/>
      <c r="D28" s="48"/>
      <c r="E28" s="49"/>
      <c r="F28" s="45"/>
      <c r="G28" s="45"/>
      <c r="H28" s="86"/>
      <c r="I28" s="46" t="str">
        <f>(CONCATENATE('Statement template'!B29," - ",'Statement template'!F29))</f>
        <v xml:space="preserve"> - </v>
      </c>
      <c r="J28" s="92" t="str">
        <f>TEXT((CLEAN(TRIM('Statement template'!C29))),"0.00")</f>
        <v/>
      </c>
      <c r="K28" s="46" t="str">
        <f>CLEAN(TRIM('Statement template'!I29))</f>
        <v/>
      </c>
      <c r="L28" s="46" t="str">
        <f>CLEAN(TRIM('Statement template'!J29))</f>
        <v/>
      </c>
      <c r="M28" s="46" t="str">
        <f>IF(NOT(ISBLANK('Statement template'!K29)),(CONCATENATE('Statement template'!K29,".",'Statement template'!L29,".",'Statement template'!M29,".",'Statement template'!N29,".",'Statement template'!O29,".",'Statement template'!P29)),"")</f>
        <v/>
      </c>
      <c r="N28" s="46" t="str">
        <f>IF(('Statement template'!Q29=0),"",'Statement template'!Q29)</f>
        <v/>
      </c>
      <c r="O28" s="46" t="str">
        <f>IF(('Statement template'!R29=0),"",'Statement template'!R29)</f>
        <v/>
      </c>
      <c r="P28" s="46" t="str">
        <f>IF(('Statement template'!S29=0),"",'Statement template'!S29)</f>
        <v/>
      </c>
      <c r="Q28" s="46" t="str">
        <f>IF(('Statement template'!T29=0),"",'Statement template'!T29)</f>
        <v/>
      </c>
      <c r="R28" s="49" t="str">
        <f>IF(('Statement template'!U29=0),"",'Statement template'!U29)</f>
        <v/>
      </c>
    </row>
    <row r="29" spans="2:18" ht="15" x14ac:dyDescent="0.25">
      <c r="B29" s="47"/>
      <c r="C29" s="47"/>
      <c r="D29" s="48"/>
      <c r="E29" s="49"/>
      <c r="F29" s="45"/>
      <c r="G29" s="45"/>
      <c r="H29" s="86"/>
      <c r="I29" s="46" t="str">
        <f>(CONCATENATE('Statement template'!B30," - ",'Statement template'!F30))</f>
        <v xml:space="preserve"> - </v>
      </c>
      <c r="J29" s="92" t="str">
        <f>TEXT((CLEAN(TRIM('Statement template'!C30))),"0.00")</f>
        <v/>
      </c>
      <c r="K29" s="46" t="str">
        <f>CLEAN(TRIM('Statement template'!I30))</f>
        <v/>
      </c>
      <c r="L29" s="46" t="str">
        <f>CLEAN(TRIM('Statement template'!J30))</f>
        <v/>
      </c>
      <c r="M29" s="46" t="str">
        <f>IF(NOT(ISBLANK('Statement template'!K30)),(CONCATENATE('Statement template'!K30,".",'Statement template'!L30,".",'Statement template'!M30,".",'Statement template'!N30,".",'Statement template'!O30,".",'Statement template'!P30)),"")</f>
        <v/>
      </c>
      <c r="N29" s="46" t="str">
        <f>IF(('Statement template'!Q30=0),"",'Statement template'!Q30)</f>
        <v/>
      </c>
      <c r="O29" s="46" t="str">
        <f>IF(('Statement template'!R30=0),"",'Statement template'!R30)</f>
        <v/>
      </c>
      <c r="P29" s="46" t="str">
        <f>IF(('Statement template'!S30=0),"",'Statement template'!S30)</f>
        <v/>
      </c>
      <c r="Q29" s="46" t="str">
        <f>IF(('Statement template'!T30=0),"",'Statement template'!T30)</f>
        <v/>
      </c>
      <c r="R29" s="49" t="str">
        <f>IF(('Statement template'!U30=0),"",'Statement template'!U30)</f>
        <v/>
      </c>
    </row>
    <row r="30" spans="2:18" ht="15" x14ac:dyDescent="0.25">
      <c r="B30" s="47"/>
      <c r="C30" s="47"/>
      <c r="D30" s="48"/>
      <c r="E30" s="49"/>
      <c r="F30" s="45"/>
      <c r="G30" s="45"/>
      <c r="H30" s="86"/>
      <c r="I30" s="46" t="str">
        <f>(CONCATENATE('Statement template'!B31," - ",'Statement template'!F31))</f>
        <v xml:space="preserve"> - </v>
      </c>
      <c r="J30" s="92" t="str">
        <f>TEXT((CLEAN(TRIM('Statement template'!C31))),"0.00")</f>
        <v/>
      </c>
      <c r="K30" s="46" t="str">
        <f>CLEAN(TRIM('Statement template'!I31))</f>
        <v/>
      </c>
      <c r="L30" s="46" t="str">
        <f>CLEAN(TRIM('Statement template'!J31))</f>
        <v/>
      </c>
      <c r="M30" s="46" t="str">
        <f>IF(NOT(ISBLANK('Statement template'!K31)),(CONCATENATE('Statement template'!K31,".",'Statement template'!L31,".",'Statement template'!M31,".",'Statement template'!N31,".",'Statement template'!O31,".",'Statement template'!P31)),"")</f>
        <v/>
      </c>
      <c r="N30" s="46" t="str">
        <f>IF(('Statement template'!Q31=0),"",'Statement template'!Q31)</f>
        <v/>
      </c>
      <c r="O30" s="46" t="str">
        <f>IF(('Statement template'!R31=0),"",'Statement template'!R31)</f>
        <v/>
      </c>
      <c r="P30" s="46" t="str">
        <f>IF(('Statement template'!S31=0),"",'Statement template'!S31)</f>
        <v/>
      </c>
      <c r="Q30" s="46" t="str">
        <f>IF(('Statement template'!T31=0),"",'Statement template'!T31)</f>
        <v/>
      </c>
      <c r="R30" s="49" t="str">
        <f>IF(('Statement template'!U31=0),"",'Statement template'!U31)</f>
        <v/>
      </c>
    </row>
    <row r="31" spans="2:18" ht="15" x14ac:dyDescent="0.25">
      <c r="B31" s="47"/>
      <c r="C31" s="47"/>
      <c r="D31" s="48"/>
      <c r="E31" s="49"/>
      <c r="F31" s="45"/>
      <c r="G31" s="45"/>
      <c r="H31" s="86"/>
      <c r="I31" s="46" t="str">
        <f>(CONCATENATE('Statement template'!B32," - ",'Statement template'!F32))</f>
        <v xml:space="preserve"> - </v>
      </c>
      <c r="J31" s="92" t="str">
        <f>TEXT((CLEAN(TRIM('Statement template'!C32))),"0.00")</f>
        <v/>
      </c>
      <c r="K31" s="46" t="str">
        <f>CLEAN(TRIM('Statement template'!I32))</f>
        <v/>
      </c>
      <c r="L31" s="46" t="str">
        <f>CLEAN(TRIM('Statement template'!J32))</f>
        <v/>
      </c>
      <c r="M31" s="46" t="str">
        <f>IF(NOT(ISBLANK('Statement template'!K32)),(CONCATENATE('Statement template'!K32,".",'Statement template'!L32,".",'Statement template'!M32,".",'Statement template'!N32,".",'Statement template'!O32,".",'Statement template'!P32)),"")</f>
        <v/>
      </c>
      <c r="N31" s="46" t="str">
        <f>IF(('Statement template'!Q32=0),"",'Statement template'!Q32)</f>
        <v/>
      </c>
      <c r="O31" s="46" t="str">
        <f>IF(('Statement template'!R32=0),"",'Statement template'!R32)</f>
        <v/>
      </c>
      <c r="P31" s="46" t="str">
        <f>IF(('Statement template'!S32=0),"",'Statement template'!S32)</f>
        <v/>
      </c>
      <c r="Q31" s="46" t="str">
        <f>IF(('Statement template'!T32=0),"",'Statement template'!T32)</f>
        <v/>
      </c>
      <c r="R31" s="49" t="str">
        <f>IF(('Statement template'!U32=0),"",'Statement template'!U32)</f>
        <v/>
      </c>
    </row>
    <row r="32" spans="2:18" ht="15" x14ac:dyDescent="0.25">
      <c r="B32" s="47"/>
      <c r="C32" s="47"/>
      <c r="D32" s="48"/>
      <c r="E32" s="49"/>
      <c r="F32" s="45"/>
      <c r="G32" s="45"/>
      <c r="H32" s="86"/>
      <c r="I32" s="46" t="str">
        <f>(CONCATENATE('Statement template'!B33," - ",'Statement template'!F33))</f>
        <v xml:space="preserve"> - </v>
      </c>
      <c r="J32" s="92" t="str">
        <f>TEXT((CLEAN(TRIM('Statement template'!C33))),"0.00")</f>
        <v/>
      </c>
      <c r="K32" s="46" t="str">
        <f>CLEAN(TRIM('Statement template'!I33))</f>
        <v/>
      </c>
      <c r="L32" s="46" t="str">
        <f>CLEAN(TRIM('Statement template'!J33))</f>
        <v/>
      </c>
      <c r="M32" s="46" t="str">
        <f>IF(NOT(ISBLANK('Statement template'!K33)),(CONCATENATE('Statement template'!K33,".",'Statement template'!L33,".",'Statement template'!M33,".",'Statement template'!N33,".",'Statement template'!O33,".",'Statement template'!P33)),"")</f>
        <v/>
      </c>
      <c r="N32" s="46" t="str">
        <f>IF(('Statement template'!Q33=0),"",'Statement template'!Q33)</f>
        <v/>
      </c>
      <c r="O32" s="46" t="str">
        <f>IF(('Statement template'!R33=0),"",'Statement template'!R33)</f>
        <v/>
      </c>
      <c r="P32" s="46" t="str">
        <f>IF(('Statement template'!S33=0),"",'Statement template'!S33)</f>
        <v/>
      </c>
      <c r="Q32" s="46" t="str">
        <f>IF(('Statement template'!T33=0),"",'Statement template'!T33)</f>
        <v/>
      </c>
      <c r="R32" s="49" t="str">
        <f>IF(('Statement template'!U33=0),"",'Statement template'!U33)</f>
        <v/>
      </c>
    </row>
    <row r="33" spans="2:18" ht="15" x14ac:dyDescent="0.25">
      <c r="B33" s="47"/>
      <c r="C33" s="47"/>
      <c r="D33" s="48"/>
      <c r="E33" s="49"/>
      <c r="F33" s="45"/>
      <c r="G33" s="45"/>
      <c r="H33" s="86"/>
      <c r="I33" s="46" t="str">
        <f>(CONCATENATE('Statement template'!B34," - ",'Statement template'!F34))</f>
        <v xml:space="preserve"> - </v>
      </c>
      <c r="J33" s="92" t="str">
        <f>TEXT((CLEAN(TRIM('Statement template'!C34))),"0.00")</f>
        <v/>
      </c>
      <c r="K33" s="46" t="str">
        <f>CLEAN(TRIM('Statement template'!I34))</f>
        <v/>
      </c>
      <c r="L33" s="46" t="str">
        <f>CLEAN(TRIM('Statement template'!J34))</f>
        <v/>
      </c>
      <c r="M33" s="46" t="str">
        <f>IF(NOT(ISBLANK('Statement template'!K34)),(CONCATENATE('Statement template'!K34,".",'Statement template'!L34,".",'Statement template'!M34,".",'Statement template'!N34,".",'Statement template'!O34,".",'Statement template'!P34)),"")</f>
        <v/>
      </c>
      <c r="N33" s="46" t="str">
        <f>IF(('Statement template'!Q34=0),"",'Statement template'!Q34)</f>
        <v/>
      </c>
      <c r="O33" s="46" t="str">
        <f>IF(('Statement template'!R34=0),"",'Statement template'!R34)</f>
        <v/>
      </c>
      <c r="P33" s="46" t="str">
        <f>IF(('Statement template'!S34=0),"",'Statement template'!S34)</f>
        <v/>
      </c>
      <c r="Q33" s="46" t="str">
        <f>IF(('Statement template'!T34=0),"",'Statement template'!T34)</f>
        <v/>
      </c>
      <c r="R33" s="49" t="str">
        <f>IF(('Statement template'!U34=0),"",'Statement template'!U34)</f>
        <v/>
      </c>
    </row>
    <row r="34" spans="2:18" ht="15" x14ac:dyDescent="0.25">
      <c r="B34" s="47"/>
      <c r="C34" s="47"/>
      <c r="D34" s="48"/>
      <c r="E34" s="49"/>
      <c r="F34" s="45"/>
      <c r="G34" s="45"/>
      <c r="H34" s="86"/>
      <c r="I34" s="46" t="str">
        <f>(CONCATENATE('Statement template'!B35," - ",'Statement template'!F35))</f>
        <v xml:space="preserve"> - </v>
      </c>
      <c r="J34" s="92" t="str">
        <f>TEXT((CLEAN(TRIM('Statement template'!C35))),"0.00")</f>
        <v/>
      </c>
      <c r="K34" s="46" t="str">
        <f>CLEAN(TRIM('Statement template'!I35))</f>
        <v/>
      </c>
      <c r="L34" s="46" t="str">
        <f>CLEAN(TRIM('Statement template'!J35))</f>
        <v/>
      </c>
      <c r="M34" s="46" t="str">
        <f>IF(NOT(ISBLANK('Statement template'!K35)),(CONCATENATE('Statement template'!K35,".",'Statement template'!L35,".",'Statement template'!M35,".",'Statement template'!N35,".",'Statement template'!O35,".",'Statement template'!P35)),"")</f>
        <v/>
      </c>
      <c r="N34" s="46" t="str">
        <f>IF(('Statement template'!Q35=0),"",'Statement template'!Q35)</f>
        <v/>
      </c>
      <c r="O34" s="46" t="str">
        <f>IF(('Statement template'!R35=0),"",'Statement template'!R35)</f>
        <v/>
      </c>
      <c r="P34" s="46" t="str">
        <f>IF(('Statement template'!S35=0),"",'Statement template'!S35)</f>
        <v/>
      </c>
      <c r="Q34" s="46" t="str">
        <f>IF(('Statement template'!T35=0),"",'Statement template'!T35)</f>
        <v/>
      </c>
      <c r="R34" s="49" t="str">
        <f>IF(('Statement template'!U35=0),"",'Statement template'!U35)</f>
        <v/>
      </c>
    </row>
    <row r="35" spans="2:18" ht="15" x14ac:dyDescent="0.25">
      <c r="B35" s="47"/>
      <c r="C35" s="47"/>
      <c r="D35" s="48"/>
      <c r="E35" s="49"/>
      <c r="F35" s="45"/>
      <c r="G35" s="45"/>
      <c r="H35" s="86"/>
      <c r="I35" s="46" t="str">
        <f>(CONCATENATE('Statement template'!B36," - ",'Statement template'!F36))</f>
        <v xml:space="preserve"> - </v>
      </c>
      <c r="J35" s="92" t="str">
        <f>TEXT((CLEAN(TRIM('Statement template'!C36))),"0.00")</f>
        <v/>
      </c>
      <c r="K35" s="46" t="str">
        <f>CLEAN(TRIM('Statement template'!I36))</f>
        <v/>
      </c>
      <c r="L35" s="46" t="str">
        <f>CLEAN(TRIM('Statement template'!J36))</f>
        <v/>
      </c>
      <c r="M35" s="46" t="str">
        <f>IF(NOT(ISBLANK('Statement template'!K36)),(CONCATENATE('Statement template'!K36,".",'Statement template'!L36,".",'Statement template'!M36,".",'Statement template'!N36,".",'Statement template'!O36,".",'Statement template'!P36)),"")</f>
        <v/>
      </c>
      <c r="N35" s="46" t="str">
        <f>IF(('Statement template'!Q36=0),"",'Statement template'!Q36)</f>
        <v/>
      </c>
      <c r="O35" s="46" t="str">
        <f>IF(('Statement template'!R36=0),"",'Statement template'!R36)</f>
        <v/>
      </c>
      <c r="P35" s="46" t="str">
        <f>IF(('Statement template'!S36=0),"",'Statement template'!S36)</f>
        <v/>
      </c>
      <c r="Q35" s="46" t="str">
        <f>IF(('Statement template'!T36=0),"",'Statement template'!T36)</f>
        <v/>
      </c>
      <c r="R35" s="49" t="str">
        <f>IF(('Statement template'!U36=0),"",'Statement template'!U36)</f>
        <v/>
      </c>
    </row>
    <row r="36" spans="2:18" ht="15" x14ac:dyDescent="0.25">
      <c r="B36" s="47"/>
      <c r="C36" s="47"/>
      <c r="D36" s="48"/>
      <c r="E36" s="49"/>
      <c r="F36" s="45"/>
      <c r="G36" s="45"/>
      <c r="H36" s="86"/>
      <c r="I36" s="46" t="str">
        <f>(CONCATENATE('Statement template'!B37," - ",'Statement template'!F37))</f>
        <v xml:space="preserve"> - </v>
      </c>
      <c r="J36" s="92" t="str">
        <f>TEXT((CLEAN(TRIM('Statement template'!C37))),"0.00")</f>
        <v/>
      </c>
      <c r="K36" s="46" t="str">
        <f>CLEAN(TRIM('Statement template'!I37))</f>
        <v/>
      </c>
      <c r="L36" s="46" t="str">
        <f>CLEAN(TRIM('Statement template'!J37))</f>
        <v/>
      </c>
      <c r="M36" s="46" t="str">
        <f>IF(NOT(ISBLANK('Statement template'!K37)),(CONCATENATE('Statement template'!K37,".",'Statement template'!L37,".",'Statement template'!M37,".",'Statement template'!N37,".",'Statement template'!O37,".",'Statement template'!P37)),"")</f>
        <v/>
      </c>
      <c r="N36" s="46" t="str">
        <f>IF(('Statement template'!Q37=0),"",'Statement template'!Q37)</f>
        <v/>
      </c>
      <c r="O36" s="46" t="str">
        <f>IF(('Statement template'!R37=0),"",'Statement template'!R37)</f>
        <v/>
      </c>
      <c r="P36" s="46" t="str">
        <f>IF(('Statement template'!S37=0),"",'Statement template'!S37)</f>
        <v/>
      </c>
      <c r="Q36" s="46" t="str">
        <f>IF(('Statement template'!T37=0),"",'Statement template'!T37)</f>
        <v/>
      </c>
      <c r="R36" s="49" t="str">
        <f>IF(('Statement template'!U37=0),"",'Statement template'!U37)</f>
        <v/>
      </c>
    </row>
    <row r="37" spans="2:18" ht="15" x14ac:dyDescent="0.25">
      <c r="B37" s="47"/>
      <c r="C37" s="47"/>
      <c r="D37" s="48"/>
      <c r="E37" s="49"/>
      <c r="F37" s="45"/>
      <c r="G37" s="45"/>
      <c r="H37" s="86"/>
      <c r="I37" s="46" t="str">
        <f>(CONCATENATE('Statement template'!B38," - ",'Statement template'!F38))</f>
        <v xml:space="preserve"> - </v>
      </c>
      <c r="J37" s="92" t="str">
        <f>TEXT((CLEAN(TRIM('Statement template'!C38))),"0.00")</f>
        <v/>
      </c>
      <c r="K37" s="46" t="str">
        <f>CLEAN(TRIM('Statement template'!I38))</f>
        <v/>
      </c>
      <c r="L37" s="46" t="str">
        <f>CLEAN(TRIM('Statement template'!J38))</f>
        <v/>
      </c>
      <c r="M37" s="46" t="str">
        <f>IF(NOT(ISBLANK('Statement template'!K38)),(CONCATENATE('Statement template'!K38,".",'Statement template'!L38,".",'Statement template'!M38,".",'Statement template'!N38,".",'Statement template'!O38,".",'Statement template'!P38)),"")</f>
        <v/>
      </c>
      <c r="N37" s="46" t="str">
        <f>IF(('Statement template'!Q38=0),"",'Statement template'!Q38)</f>
        <v/>
      </c>
      <c r="O37" s="46" t="str">
        <f>IF(('Statement template'!R38=0),"",'Statement template'!R38)</f>
        <v/>
      </c>
      <c r="P37" s="46" t="str">
        <f>IF(('Statement template'!S38=0),"",'Statement template'!S38)</f>
        <v/>
      </c>
      <c r="Q37" s="46" t="str">
        <f>IF(('Statement template'!T38=0),"",'Statement template'!T38)</f>
        <v/>
      </c>
      <c r="R37" s="49" t="str">
        <f>IF(('Statement template'!U38=0),"",'Statement template'!U38)</f>
        <v/>
      </c>
    </row>
    <row r="38" spans="2:18" ht="15" x14ac:dyDescent="0.25">
      <c r="B38" s="47"/>
      <c r="C38" s="47"/>
      <c r="D38" s="48"/>
      <c r="E38" s="49"/>
      <c r="F38" s="45"/>
      <c r="G38" s="45"/>
      <c r="H38" s="86"/>
      <c r="I38" s="46" t="str">
        <f>(CONCATENATE('Statement template'!B39," - ",'Statement template'!F39))</f>
        <v xml:space="preserve"> - </v>
      </c>
      <c r="J38" s="92" t="str">
        <f>TEXT((CLEAN(TRIM('Statement template'!C39))),"0.00")</f>
        <v/>
      </c>
      <c r="K38" s="46" t="str">
        <f>CLEAN(TRIM('Statement template'!I39))</f>
        <v/>
      </c>
      <c r="L38" s="46" t="str">
        <f>CLEAN(TRIM('Statement template'!J39))</f>
        <v/>
      </c>
      <c r="M38" s="46" t="str">
        <f>IF(NOT(ISBLANK('Statement template'!K39)),(CONCATENATE('Statement template'!K39,".",'Statement template'!L39,".",'Statement template'!M39,".",'Statement template'!N39,".",'Statement template'!O39,".",'Statement template'!P39)),"")</f>
        <v/>
      </c>
      <c r="N38" s="46" t="str">
        <f>IF(('Statement template'!Q39=0),"",'Statement template'!Q39)</f>
        <v/>
      </c>
      <c r="O38" s="46" t="str">
        <f>IF(('Statement template'!R39=0),"",'Statement template'!R39)</f>
        <v/>
      </c>
      <c r="P38" s="46" t="str">
        <f>IF(('Statement template'!S39=0),"",'Statement template'!S39)</f>
        <v/>
      </c>
      <c r="Q38" s="46" t="str">
        <f>IF(('Statement template'!T39=0),"",'Statement template'!T39)</f>
        <v/>
      </c>
      <c r="R38" s="49" t="str">
        <f>IF(('Statement template'!U39=0),"",'Statement template'!U39)</f>
        <v/>
      </c>
    </row>
    <row r="39" spans="2:18" ht="15" x14ac:dyDescent="0.25">
      <c r="B39" s="47"/>
      <c r="C39" s="47"/>
      <c r="D39" s="48"/>
      <c r="E39" s="49"/>
      <c r="F39" s="45"/>
      <c r="G39" s="45"/>
      <c r="H39" s="86"/>
      <c r="I39" s="46" t="str">
        <f>(CONCATENATE('Statement template'!B40," - ",'Statement template'!F40))</f>
        <v xml:space="preserve"> - </v>
      </c>
      <c r="J39" s="92" t="str">
        <f>TEXT((CLEAN(TRIM('Statement template'!C40))),"0.00")</f>
        <v/>
      </c>
      <c r="K39" s="46" t="str">
        <f>CLEAN(TRIM('Statement template'!I40))</f>
        <v/>
      </c>
      <c r="L39" s="46" t="str">
        <f>CLEAN(TRIM('Statement template'!J40))</f>
        <v/>
      </c>
      <c r="M39" s="46" t="str">
        <f>IF(NOT(ISBLANK('Statement template'!K40)),(CONCATENATE('Statement template'!K40,".",'Statement template'!L40,".",'Statement template'!M40,".",'Statement template'!N40,".",'Statement template'!O40,".",'Statement template'!P40)),"")</f>
        <v/>
      </c>
      <c r="N39" s="46" t="str">
        <f>IF(('Statement template'!Q40=0),"",'Statement template'!Q40)</f>
        <v/>
      </c>
      <c r="O39" s="46" t="str">
        <f>IF(('Statement template'!R40=0),"",'Statement template'!R40)</f>
        <v/>
      </c>
      <c r="P39" s="46" t="str">
        <f>IF(('Statement template'!S40=0),"",'Statement template'!S40)</f>
        <v/>
      </c>
      <c r="Q39" s="46" t="str">
        <f>IF(('Statement template'!T40=0),"",'Statement template'!T40)</f>
        <v/>
      </c>
      <c r="R39" s="49" t="str">
        <f>IF(('Statement template'!U40=0),"",'Statement template'!U40)</f>
        <v/>
      </c>
    </row>
    <row r="40" spans="2:18" ht="15" x14ac:dyDescent="0.25">
      <c r="B40" s="47"/>
      <c r="C40" s="47"/>
      <c r="D40" s="48"/>
      <c r="E40" s="49"/>
      <c r="F40" s="45"/>
      <c r="G40" s="45"/>
      <c r="H40" s="86"/>
      <c r="I40" s="46" t="str">
        <f>(CONCATENATE('Statement template'!B41," - ",'Statement template'!F41))</f>
        <v xml:space="preserve"> - </v>
      </c>
      <c r="J40" s="92" t="str">
        <f>TEXT((CLEAN(TRIM('Statement template'!C41))),"0.00")</f>
        <v/>
      </c>
      <c r="K40" s="46" t="str">
        <f>CLEAN(TRIM('Statement template'!I41))</f>
        <v/>
      </c>
      <c r="L40" s="46" t="str">
        <f>CLEAN(TRIM('Statement template'!J41))</f>
        <v/>
      </c>
      <c r="M40" s="46" t="str">
        <f>IF(NOT(ISBLANK('Statement template'!K41)),(CONCATENATE('Statement template'!K41,".",'Statement template'!L41,".",'Statement template'!M41,".",'Statement template'!N41,".",'Statement template'!O41,".",'Statement template'!P41)),"")</f>
        <v/>
      </c>
      <c r="N40" s="46" t="str">
        <f>IF(('Statement template'!Q41=0),"",'Statement template'!Q41)</f>
        <v/>
      </c>
      <c r="O40" s="46" t="str">
        <f>IF(('Statement template'!R41=0),"",'Statement template'!R41)</f>
        <v/>
      </c>
      <c r="P40" s="46" t="str">
        <f>IF(('Statement template'!S41=0),"",'Statement template'!S41)</f>
        <v/>
      </c>
      <c r="Q40" s="46" t="str">
        <f>IF(('Statement template'!T41=0),"",'Statement template'!T41)</f>
        <v/>
      </c>
      <c r="R40" s="49" t="str">
        <f>IF(('Statement template'!U41=0),"",'Statement template'!U41)</f>
        <v/>
      </c>
    </row>
    <row r="41" spans="2:18" ht="15" x14ac:dyDescent="0.25">
      <c r="B41" s="47"/>
      <c r="C41" s="47"/>
      <c r="D41" s="48"/>
      <c r="E41" s="49"/>
      <c r="F41" s="45"/>
      <c r="G41" s="45"/>
      <c r="H41" s="86"/>
      <c r="I41" s="46" t="str">
        <f>(CONCATENATE('Statement template'!B42," - ",'Statement template'!F42))</f>
        <v xml:space="preserve"> - </v>
      </c>
      <c r="J41" s="92" t="str">
        <f>TEXT((CLEAN(TRIM('Statement template'!C42))),"0.00")</f>
        <v/>
      </c>
      <c r="K41" s="46" t="str">
        <f>CLEAN(TRIM('Statement template'!I42))</f>
        <v/>
      </c>
      <c r="L41" s="46" t="str">
        <f>CLEAN(TRIM('Statement template'!J42))</f>
        <v/>
      </c>
      <c r="M41" s="46" t="str">
        <f>IF(NOT(ISBLANK('Statement template'!K42)),(CONCATENATE('Statement template'!K42,".",'Statement template'!L42,".",'Statement template'!M42,".",'Statement template'!N42,".",'Statement template'!O42,".",'Statement template'!P42)),"")</f>
        <v/>
      </c>
      <c r="N41" s="46" t="str">
        <f>IF(('Statement template'!Q42=0),"",'Statement template'!Q42)</f>
        <v/>
      </c>
      <c r="O41" s="46" t="str">
        <f>IF(('Statement template'!R42=0),"",'Statement template'!R42)</f>
        <v/>
      </c>
      <c r="P41" s="46" t="str">
        <f>IF(('Statement template'!S42=0),"",'Statement template'!S42)</f>
        <v/>
      </c>
      <c r="Q41" s="46" t="str">
        <f>IF(('Statement template'!T42=0),"",'Statement template'!T42)</f>
        <v/>
      </c>
      <c r="R41" s="49" t="str">
        <f>IF(('Statement template'!U42=0),"",'Statement template'!U42)</f>
        <v/>
      </c>
    </row>
    <row r="42" spans="2:18" ht="15" x14ac:dyDescent="0.25">
      <c r="B42" s="47"/>
      <c r="C42" s="47"/>
      <c r="D42" s="48"/>
      <c r="E42" s="49"/>
      <c r="F42" s="45"/>
      <c r="G42" s="45"/>
      <c r="H42" s="86"/>
      <c r="I42" s="46" t="str">
        <f>(CONCATENATE('Statement template'!B43," - ",'Statement template'!F43))</f>
        <v xml:space="preserve"> - </v>
      </c>
      <c r="J42" s="92" t="str">
        <f>TEXT((CLEAN(TRIM('Statement template'!C43))),"0.00")</f>
        <v/>
      </c>
      <c r="K42" s="46" t="str">
        <f>CLEAN(TRIM('Statement template'!I43))</f>
        <v/>
      </c>
      <c r="L42" s="46" t="str">
        <f>CLEAN(TRIM('Statement template'!J43))</f>
        <v/>
      </c>
      <c r="M42" s="46" t="str">
        <f>IF(NOT(ISBLANK('Statement template'!K43)),(CONCATENATE('Statement template'!K43,".",'Statement template'!L43,".",'Statement template'!M43,".",'Statement template'!N43,".",'Statement template'!O43,".",'Statement template'!P43)),"")</f>
        <v/>
      </c>
      <c r="N42" s="46" t="str">
        <f>IF(('Statement template'!Q43=0),"",'Statement template'!Q43)</f>
        <v/>
      </c>
      <c r="O42" s="46" t="str">
        <f>IF(('Statement template'!R43=0),"",'Statement template'!R43)</f>
        <v/>
      </c>
      <c r="P42" s="46" t="str">
        <f>IF(('Statement template'!S43=0),"",'Statement template'!S43)</f>
        <v/>
      </c>
      <c r="Q42" s="46" t="str">
        <f>IF(('Statement template'!T43=0),"",'Statement template'!T43)</f>
        <v/>
      </c>
      <c r="R42" s="49" t="str">
        <f>IF(('Statement template'!U43=0),"",'Statement template'!U43)</f>
        <v/>
      </c>
    </row>
    <row r="43" spans="2:18" ht="15" x14ac:dyDescent="0.25">
      <c r="B43" s="47"/>
      <c r="C43" s="47"/>
      <c r="D43" s="48"/>
      <c r="E43" s="49"/>
      <c r="F43" s="45"/>
      <c r="G43" s="45"/>
      <c r="H43" s="86"/>
      <c r="I43" s="46" t="str">
        <f>(CONCATENATE('Statement template'!B44," - ",'Statement template'!F44))</f>
        <v xml:space="preserve"> - </v>
      </c>
      <c r="J43" s="92" t="str">
        <f>TEXT((CLEAN(TRIM('Statement template'!C44))),"0.00")</f>
        <v/>
      </c>
      <c r="K43" s="46" t="str">
        <f>CLEAN(TRIM('Statement template'!I44))</f>
        <v/>
      </c>
      <c r="L43" s="46" t="str">
        <f>CLEAN(TRIM('Statement template'!J44))</f>
        <v/>
      </c>
      <c r="M43" s="46" t="str">
        <f>IF(NOT(ISBLANK('Statement template'!K44)),(CONCATENATE('Statement template'!K44,".",'Statement template'!L44,".",'Statement template'!M44,".",'Statement template'!N44,".",'Statement template'!O44,".",'Statement template'!P44)),"")</f>
        <v/>
      </c>
      <c r="N43" s="46" t="str">
        <f>IF(('Statement template'!Q44=0),"",'Statement template'!Q44)</f>
        <v/>
      </c>
      <c r="O43" s="46" t="str">
        <f>IF(('Statement template'!R44=0),"",'Statement template'!R44)</f>
        <v/>
      </c>
      <c r="P43" s="46" t="str">
        <f>IF(('Statement template'!S44=0),"",'Statement template'!S44)</f>
        <v/>
      </c>
      <c r="Q43" s="46" t="str">
        <f>IF(('Statement template'!T44=0),"",'Statement template'!T44)</f>
        <v/>
      </c>
      <c r="R43" s="49" t="str">
        <f>IF(('Statement template'!U44=0),"",'Statement template'!U44)</f>
        <v/>
      </c>
    </row>
    <row r="44" spans="2:18" ht="15" x14ac:dyDescent="0.25">
      <c r="B44" s="47"/>
      <c r="C44" s="47"/>
      <c r="D44" s="48"/>
      <c r="E44" s="49"/>
      <c r="F44" s="45"/>
      <c r="G44" s="45"/>
      <c r="H44" s="86"/>
      <c r="I44" s="46" t="str">
        <f>(CONCATENATE('Statement template'!B45," - ",'Statement template'!F45))</f>
        <v xml:space="preserve"> - </v>
      </c>
      <c r="J44" s="92" t="str">
        <f>TEXT((CLEAN(TRIM('Statement template'!C45))),"0.00")</f>
        <v/>
      </c>
      <c r="K44" s="46" t="str">
        <f>CLEAN(TRIM('Statement template'!I45))</f>
        <v/>
      </c>
      <c r="L44" s="46" t="str">
        <f>CLEAN(TRIM('Statement template'!J45))</f>
        <v/>
      </c>
      <c r="M44" s="46" t="str">
        <f>IF(NOT(ISBLANK('Statement template'!K45)),(CONCATENATE('Statement template'!K45,".",'Statement template'!L45,".",'Statement template'!M45,".",'Statement template'!N45,".",'Statement template'!O45,".",'Statement template'!P45)),"")</f>
        <v/>
      </c>
      <c r="N44" s="46" t="str">
        <f>IF(('Statement template'!Q45=0),"",'Statement template'!Q45)</f>
        <v/>
      </c>
      <c r="O44" s="46" t="str">
        <f>IF(('Statement template'!R45=0),"",'Statement template'!R45)</f>
        <v/>
      </c>
      <c r="P44" s="46" t="str">
        <f>IF(('Statement template'!S45=0),"",'Statement template'!S45)</f>
        <v/>
      </c>
      <c r="Q44" s="46" t="str">
        <f>IF(('Statement template'!T45=0),"",'Statement template'!T45)</f>
        <v/>
      </c>
      <c r="R44" s="49" t="str">
        <f>IF(('Statement template'!U45=0),"",'Statement template'!U45)</f>
        <v/>
      </c>
    </row>
    <row r="45" spans="2:18" ht="15" x14ac:dyDescent="0.25">
      <c r="B45" s="47"/>
      <c r="C45" s="47"/>
      <c r="D45" s="48"/>
      <c r="E45" s="49"/>
      <c r="F45" s="45"/>
      <c r="G45" s="45"/>
      <c r="H45" s="86"/>
      <c r="I45" s="46" t="str">
        <f>(CONCATENATE('Statement template'!B46," - ",'Statement template'!F46))</f>
        <v xml:space="preserve"> - </v>
      </c>
      <c r="J45" s="92" t="str">
        <f>TEXT((CLEAN(TRIM('Statement template'!C46))),"0.00")</f>
        <v/>
      </c>
      <c r="K45" s="46" t="str">
        <f>CLEAN(TRIM('Statement template'!I46))</f>
        <v/>
      </c>
      <c r="L45" s="46" t="str">
        <f>CLEAN(TRIM('Statement template'!J46))</f>
        <v/>
      </c>
      <c r="M45" s="46" t="str">
        <f>IF(NOT(ISBLANK('Statement template'!K46)),(CONCATENATE('Statement template'!K46,".",'Statement template'!L46,".",'Statement template'!M46,".",'Statement template'!N46,".",'Statement template'!O46,".",'Statement template'!P46)),"")</f>
        <v/>
      </c>
      <c r="N45" s="46" t="str">
        <f>IF(('Statement template'!Q46=0),"",'Statement template'!Q46)</f>
        <v/>
      </c>
      <c r="O45" s="46" t="str">
        <f>IF(('Statement template'!R46=0),"",'Statement template'!R46)</f>
        <v/>
      </c>
      <c r="P45" s="46" t="str">
        <f>IF(('Statement template'!S46=0),"",'Statement template'!S46)</f>
        <v/>
      </c>
      <c r="Q45" s="46" t="str">
        <f>IF(('Statement template'!T46=0),"",'Statement template'!T46)</f>
        <v/>
      </c>
      <c r="R45" s="49" t="str">
        <f>IF(('Statement template'!U46=0),"",'Statement template'!U46)</f>
        <v/>
      </c>
    </row>
    <row r="46" spans="2:18" ht="15" x14ac:dyDescent="0.25">
      <c r="B46" s="47"/>
      <c r="C46" s="47"/>
      <c r="D46" s="48"/>
      <c r="E46" s="49"/>
      <c r="F46" s="45"/>
      <c r="G46" s="45"/>
      <c r="H46" s="86"/>
      <c r="I46" s="46" t="str">
        <f>(CONCATENATE('Statement template'!B47," - ",'Statement template'!F47))</f>
        <v xml:space="preserve"> - </v>
      </c>
      <c r="J46" s="92" t="str">
        <f>TEXT((CLEAN(TRIM('Statement template'!C47))),"0.00")</f>
        <v/>
      </c>
      <c r="K46" s="46" t="str">
        <f>CLEAN(TRIM('Statement template'!I47))</f>
        <v/>
      </c>
      <c r="L46" s="46" t="str">
        <f>CLEAN(TRIM('Statement template'!J47))</f>
        <v/>
      </c>
      <c r="M46" s="46" t="str">
        <f>IF(NOT(ISBLANK('Statement template'!K47)),(CONCATENATE('Statement template'!K47,".",'Statement template'!L47,".",'Statement template'!M47,".",'Statement template'!N47,".",'Statement template'!O47,".",'Statement template'!P47)),"")</f>
        <v/>
      </c>
      <c r="N46" s="46" t="str">
        <f>IF(('Statement template'!Q47=0),"",'Statement template'!Q47)</f>
        <v/>
      </c>
      <c r="O46" s="46" t="str">
        <f>IF(('Statement template'!R47=0),"",'Statement template'!R47)</f>
        <v/>
      </c>
      <c r="P46" s="46" t="str">
        <f>IF(('Statement template'!S47=0),"",'Statement template'!S47)</f>
        <v/>
      </c>
      <c r="Q46" s="46" t="str">
        <f>IF(('Statement template'!T47=0),"",'Statement template'!T47)</f>
        <v/>
      </c>
      <c r="R46" s="49" t="str">
        <f>IF(('Statement template'!U47=0),"",'Statement template'!U47)</f>
        <v/>
      </c>
    </row>
    <row r="47" spans="2:18" ht="15" x14ac:dyDescent="0.25">
      <c r="B47" s="47"/>
      <c r="C47" s="47"/>
      <c r="D47" s="48"/>
      <c r="E47" s="49"/>
      <c r="F47" s="45"/>
      <c r="G47" s="45"/>
      <c r="H47" s="86"/>
      <c r="I47" s="46" t="str">
        <f>(CONCATENATE('Statement template'!B48," - ",'Statement template'!F48))</f>
        <v xml:space="preserve"> - </v>
      </c>
      <c r="J47" s="92" t="str">
        <f>TEXT((CLEAN(TRIM('Statement template'!C48))),"0.00")</f>
        <v/>
      </c>
      <c r="K47" s="46" t="str">
        <f>CLEAN(TRIM('Statement template'!I48))</f>
        <v/>
      </c>
      <c r="L47" s="46" t="str">
        <f>CLEAN(TRIM('Statement template'!J48))</f>
        <v/>
      </c>
      <c r="M47" s="46" t="str">
        <f>IF(NOT(ISBLANK('Statement template'!K48)),(CONCATENATE('Statement template'!K48,".",'Statement template'!L48,".",'Statement template'!M48,".",'Statement template'!N48,".",'Statement template'!O48,".",'Statement template'!P48)),"")</f>
        <v/>
      </c>
      <c r="N47" s="46" t="str">
        <f>IF(('Statement template'!Q48=0),"",'Statement template'!Q48)</f>
        <v/>
      </c>
      <c r="O47" s="46" t="str">
        <f>IF(('Statement template'!R48=0),"",'Statement template'!R48)</f>
        <v/>
      </c>
      <c r="P47" s="46" t="str">
        <f>IF(('Statement template'!S48=0),"",'Statement template'!S48)</f>
        <v/>
      </c>
      <c r="Q47" s="46" t="str">
        <f>IF(('Statement template'!T48=0),"",'Statement template'!T48)</f>
        <v/>
      </c>
      <c r="R47" s="49" t="str">
        <f>IF(('Statement template'!U48=0),"",'Statement template'!U48)</f>
        <v/>
      </c>
    </row>
    <row r="48" spans="2:18" ht="15" x14ac:dyDescent="0.25">
      <c r="B48" s="47"/>
      <c r="C48" s="47"/>
      <c r="D48" s="48"/>
      <c r="E48" s="49"/>
      <c r="F48" s="45"/>
      <c r="G48" s="45"/>
      <c r="H48" s="86"/>
      <c r="I48" s="46" t="str">
        <f>(CONCATENATE('Statement template'!B49," - ",'Statement template'!F49))</f>
        <v xml:space="preserve"> - </v>
      </c>
      <c r="J48" s="92" t="str">
        <f>TEXT((CLEAN(TRIM('Statement template'!C49))),"0.00")</f>
        <v/>
      </c>
      <c r="K48" s="46" t="str">
        <f>CLEAN(TRIM('Statement template'!I49))</f>
        <v/>
      </c>
      <c r="L48" s="46" t="str">
        <f>CLEAN(TRIM('Statement template'!J49))</f>
        <v/>
      </c>
      <c r="M48" s="46" t="str">
        <f>IF(NOT(ISBLANK('Statement template'!K49)),(CONCATENATE('Statement template'!K49,".",'Statement template'!L49,".",'Statement template'!M49,".",'Statement template'!N49,".",'Statement template'!O49,".",'Statement template'!P49)),"")</f>
        <v/>
      </c>
      <c r="N48" s="46" t="str">
        <f>IF(('Statement template'!Q49=0),"",'Statement template'!Q49)</f>
        <v/>
      </c>
      <c r="O48" s="46" t="str">
        <f>IF(('Statement template'!R49=0),"",'Statement template'!R49)</f>
        <v/>
      </c>
      <c r="P48" s="46" t="str">
        <f>IF(('Statement template'!S49=0),"",'Statement template'!S49)</f>
        <v/>
      </c>
      <c r="Q48" s="46" t="str">
        <f>IF(('Statement template'!T49=0),"",'Statement template'!T49)</f>
        <v/>
      </c>
      <c r="R48" s="49" t="str">
        <f>IF(('Statement template'!U49=0),"",'Statement template'!U49)</f>
        <v/>
      </c>
    </row>
    <row r="49" spans="2:18" ht="15" x14ac:dyDescent="0.25">
      <c r="B49" s="47"/>
      <c r="C49" s="47"/>
      <c r="D49" s="48"/>
      <c r="E49" s="49"/>
      <c r="F49" s="45"/>
      <c r="G49" s="45"/>
      <c r="H49" s="86"/>
      <c r="I49" s="46" t="str">
        <f>(CONCATENATE('Statement template'!B50," - ",'Statement template'!F50))</f>
        <v xml:space="preserve"> - </v>
      </c>
      <c r="J49" s="92" t="str">
        <f>TEXT((CLEAN(TRIM('Statement template'!C50))),"0.00")</f>
        <v/>
      </c>
      <c r="K49" s="46" t="str">
        <f>CLEAN(TRIM('Statement template'!I50))</f>
        <v/>
      </c>
      <c r="L49" s="46" t="str">
        <f>CLEAN(TRIM('Statement template'!J50))</f>
        <v/>
      </c>
      <c r="M49" s="46" t="str">
        <f>IF(NOT(ISBLANK('Statement template'!K50)),(CONCATENATE('Statement template'!K50,".",'Statement template'!L50,".",'Statement template'!M50,".",'Statement template'!N50,".",'Statement template'!O50,".",'Statement template'!P50)),"")</f>
        <v/>
      </c>
      <c r="N49" s="46" t="str">
        <f>IF(('Statement template'!Q50=0),"",'Statement template'!Q50)</f>
        <v/>
      </c>
      <c r="O49" s="46" t="str">
        <f>IF(('Statement template'!R50=0),"",'Statement template'!R50)</f>
        <v/>
      </c>
      <c r="P49" s="46" t="str">
        <f>IF(('Statement template'!S50=0),"",'Statement template'!S50)</f>
        <v/>
      </c>
      <c r="Q49" s="46" t="str">
        <f>IF(('Statement template'!T50=0),"",'Statement template'!T50)</f>
        <v/>
      </c>
      <c r="R49" s="49" t="str">
        <f>IF(('Statement template'!U50=0),"",'Statement template'!U50)</f>
        <v/>
      </c>
    </row>
    <row r="50" spans="2:18" ht="15" x14ac:dyDescent="0.25">
      <c r="B50" s="47"/>
      <c r="C50" s="47"/>
      <c r="D50" s="48"/>
      <c r="E50" s="49"/>
      <c r="F50" s="45"/>
      <c r="G50" s="45"/>
      <c r="H50" s="86"/>
      <c r="I50" s="46" t="str">
        <f>(CONCATENATE('Statement template'!B51," - ",'Statement template'!F51))</f>
        <v xml:space="preserve"> - </v>
      </c>
      <c r="J50" s="92" t="str">
        <f>TEXT((CLEAN(TRIM('Statement template'!C51))),"0.00")</f>
        <v/>
      </c>
      <c r="K50" s="46" t="str">
        <f>CLEAN(TRIM('Statement template'!I51))</f>
        <v/>
      </c>
      <c r="L50" s="46" t="str">
        <f>CLEAN(TRIM('Statement template'!J51))</f>
        <v/>
      </c>
      <c r="M50" s="46" t="str">
        <f>IF(NOT(ISBLANK('Statement template'!K51)),(CONCATENATE('Statement template'!K51,".",'Statement template'!L51,".",'Statement template'!M51,".",'Statement template'!N51,".",'Statement template'!O51,".",'Statement template'!P51)),"")</f>
        <v/>
      </c>
      <c r="N50" s="46" t="str">
        <f>IF(('Statement template'!Q51=0),"",'Statement template'!Q51)</f>
        <v/>
      </c>
      <c r="O50" s="46" t="str">
        <f>IF(('Statement template'!R51=0),"",'Statement template'!R51)</f>
        <v/>
      </c>
      <c r="P50" s="46" t="str">
        <f>IF(('Statement template'!S51=0),"",'Statement template'!S51)</f>
        <v/>
      </c>
      <c r="Q50" s="46" t="str">
        <f>IF(('Statement template'!T51=0),"",'Statement template'!T51)</f>
        <v/>
      </c>
      <c r="R50" s="49" t="str">
        <f>IF(('Statement template'!U51=0),"",'Statement template'!U51)</f>
        <v/>
      </c>
    </row>
    <row r="51" spans="2:18" ht="15" x14ac:dyDescent="0.25">
      <c r="B51" s="47"/>
      <c r="C51" s="47"/>
      <c r="D51" s="48"/>
      <c r="E51" s="49"/>
      <c r="F51" s="45"/>
      <c r="G51" s="45"/>
      <c r="H51" s="86"/>
      <c r="I51" s="46" t="str">
        <f>(CONCATENATE('Statement template'!B52," - ",'Statement template'!F52))</f>
        <v xml:space="preserve"> - </v>
      </c>
      <c r="J51" s="92" t="str">
        <f>TEXT((CLEAN(TRIM('Statement template'!C52))),"0.00")</f>
        <v/>
      </c>
      <c r="K51" s="46" t="str">
        <f>CLEAN(TRIM('Statement template'!I52))</f>
        <v/>
      </c>
      <c r="L51" s="46" t="str">
        <f>CLEAN(TRIM('Statement template'!J52))</f>
        <v/>
      </c>
      <c r="M51" s="46" t="str">
        <f>IF(NOT(ISBLANK('Statement template'!K52)),(CONCATENATE('Statement template'!K52,".",'Statement template'!L52,".",'Statement template'!M52,".",'Statement template'!N52,".",'Statement template'!O52,".",'Statement template'!P52)),"")</f>
        <v/>
      </c>
      <c r="N51" s="46" t="str">
        <f>IF(('Statement template'!Q52=0),"",'Statement template'!Q52)</f>
        <v/>
      </c>
      <c r="O51" s="46" t="str">
        <f>IF(('Statement template'!R52=0),"",'Statement template'!R52)</f>
        <v/>
      </c>
      <c r="P51" s="46" t="str">
        <f>IF(('Statement template'!S52=0),"",'Statement template'!S52)</f>
        <v/>
      </c>
      <c r="Q51" s="46" t="str">
        <f>IF(('Statement template'!T52=0),"",'Statement template'!T52)</f>
        <v/>
      </c>
      <c r="R51" s="49" t="str">
        <f>IF(('Statement template'!U52=0),"",'Statement template'!U52)</f>
        <v/>
      </c>
    </row>
    <row r="52" spans="2:18" ht="15" x14ac:dyDescent="0.25">
      <c r="B52" s="47"/>
      <c r="C52" s="47"/>
      <c r="D52" s="48"/>
      <c r="E52" s="49"/>
      <c r="F52" s="45"/>
      <c r="G52" s="45"/>
      <c r="H52" s="86"/>
      <c r="I52" s="46" t="str">
        <f>(CONCATENATE('Statement template'!B53," - ",'Statement template'!F53))</f>
        <v xml:space="preserve"> - </v>
      </c>
      <c r="J52" s="92" t="str">
        <f>TEXT((CLEAN(TRIM('Statement template'!C53))),"0.00")</f>
        <v/>
      </c>
      <c r="K52" s="46" t="str">
        <f>CLEAN(TRIM('Statement template'!I53))</f>
        <v/>
      </c>
      <c r="L52" s="46" t="str">
        <f>CLEAN(TRIM('Statement template'!J53))</f>
        <v/>
      </c>
      <c r="M52" s="46" t="str">
        <f>IF(NOT(ISBLANK('Statement template'!K53)),(CONCATENATE('Statement template'!K53,".",'Statement template'!L53,".",'Statement template'!M53,".",'Statement template'!N53,".",'Statement template'!O53,".",'Statement template'!P53)),"")</f>
        <v/>
      </c>
      <c r="N52" s="46" t="str">
        <f>IF(('Statement template'!Q53=0),"",'Statement template'!Q53)</f>
        <v/>
      </c>
      <c r="O52" s="46" t="str">
        <f>IF(('Statement template'!R53=0),"",'Statement template'!R53)</f>
        <v/>
      </c>
      <c r="P52" s="46" t="str">
        <f>IF(('Statement template'!S53=0),"",'Statement template'!S53)</f>
        <v/>
      </c>
      <c r="Q52" s="46" t="str">
        <f>IF(('Statement template'!T53=0),"",'Statement template'!T53)</f>
        <v/>
      </c>
      <c r="R52" s="49" t="str">
        <f>IF(('Statement template'!U53=0),"",'Statement template'!U53)</f>
        <v/>
      </c>
    </row>
    <row r="53" spans="2:18" ht="15" x14ac:dyDescent="0.25">
      <c r="B53" s="47"/>
      <c r="C53" s="47"/>
      <c r="D53" s="48"/>
      <c r="E53" s="49"/>
      <c r="F53" s="45"/>
      <c r="G53" s="45"/>
      <c r="H53" s="86"/>
      <c r="I53" s="46" t="str">
        <f>(CONCATENATE('Statement template'!B54," - ",'Statement template'!F54))</f>
        <v xml:space="preserve"> - </v>
      </c>
      <c r="J53" s="92" t="str">
        <f>TEXT((CLEAN(TRIM('Statement template'!C54))),"0.00")</f>
        <v/>
      </c>
      <c r="K53" s="46" t="str">
        <f>CLEAN(TRIM('Statement template'!I54))</f>
        <v/>
      </c>
      <c r="L53" s="46" t="str">
        <f>CLEAN(TRIM('Statement template'!J54))</f>
        <v/>
      </c>
      <c r="M53" s="46" t="str">
        <f>IF(NOT(ISBLANK('Statement template'!K54)),(CONCATENATE('Statement template'!K54,".",'Statement template'!L54,".",'Statement template'!M54,".",'Statement template'!N54,".",'Statement template'!O54,".",'Statement template'!P54)),"")</f>
        <v/>
      </c>
      <c r="N53" s="46" t="str">
        <f>IF(('Statement template'!Q54=0),"",'Statement template'!Q54)</f>
        <v/>
      </c>
      <c r="O53" s="46" t="str">
        <f>IF(('Statement template'!R54=0),"",'Statement template'!R54)</f>
        <v/>
      </c>
      <c r="P53" s="46" t="str">
        <f>IF(('Statement template'!S54=0),"",'Statement template'!S54)</f>
        <v/>
      </c>
      <c r="Q53" s="46" t="str">
        <f>IF(('Statement template'!T54=0),"",'Statement template'!T54)</f>
        <v/>
      </c>
      <c r="R53" s="49" t="str">
        <f>IF(('Statement template'!U54=0),"",'Statement template'!U54)</f>
        <v/>
      </c>
    </row>
    <row r="54" spans="2:18" ht="15" x14ac:dyDescent="0.25">
      <c r="B54" s="47"/>
      <c r="C54" s="47"/>
      <c r="D54" s="48"/>
      <c r="E54" s="49"/>
      <c r="F54" s="45"/>
      <c r="G54" s="45"/>
      <c r="H54" s="86"/>
      <c r="I54" s="46" t="str">
        <f>(CONCATENATE('Statement template'!B55," - ",'Statement template'!F55))</f>
        <v xml:space="preserve"> - </v>
      </c>
      <c r="J54" s="92" t="str">
        <f>TEXT((CLEAN(TRIM('Statement template'!C55))),"0.00")</f>
        <v/>
      </c>
      <c r="K54" s="46" t="str">
        <f>CLEAN(TRIM('Statement template'!I55))</f>
        <v/>
      </c>
      <c r="L54" s="46" t="str">
        <f>CLEAN(TRIM('Statement template'!J55))</f>
        <v/>
      </c>
      <c r="M54" s="46" t="str">
        <f>IF(NOT(ISBLANK('Statement template'!K55)),(CONCATENATE('Statement template'!K55,".",'Statement template'!L55,".",'Statement template'!M55,".",'Statement template'!N55,".",'Statement template'!O55,".",'Statement template'!P55)),"")</f>
        <v/>
      </c>
      <c r="N54" s="46" t="str">
        <f>IF(('Statement template'!Q55=0),"",'Statement template'!Q55)</f>
        <v/>
      </c>
      <c r="O54" s="46" t="str">
        <f>IF(('Statement template'!R55=0),"",'Statement template'!R55)</f>
        <v/>
      </c>
      <c r="P54" s="46" t="str">
        <f>IF(('Statement template'!S55=0),"",'Statement template'!S55)</f>
        <v/>
      </c>
      <c r="Q54" s="46" t="str">
        <f>IF(('Statement template'!T55=0),"",'Statement template'!T55)</f>
        <v/>
      </c>
      <c r="R54" s="49" t="str">
        <f>IF(('Statement template'!U55=0),"",'Statement template'!U55)</f>
        <v/>
      </c>
    </row>
    <row r="55" spans="2:18" ht="15" x14ac:dyDescent="0.25">
      <c r="B55" s="47"/>
      <c r="C55" s="47"/>
      <c r="D55" s="48"/>
      <c r="E55" s="49"/>
      <c r="F55" s="45"/>
      <c r="G55" s="45"/>
      <c r="H55" s="86"/>
      <c r="I55" s="46" t="str">
        <f>(CONCATENATE('Statement template'!B56," - ",'Statement template'!F56))</f>
        <v xml:space="preserve"> - </v>
      </c>
      <c r="J55" s="92" t="str">
        <f>TEXT((CLEAN(TRIM('Statement template'!C56))),"0.00")</f>
        <v/>
      </c>
      <c r="K55" s="46" t="str">
        <f>CLEAN(TRIM('Statement template'!I56))</f>
        <v/>
      </c>
      <c r="L55" s="46" t="str">
        <f>CLEAN(TRIM('Statement template'!J56))</f>
        <v/>
      </c>
      <c r="M55" s="46" t="str">
        <f>IF(NOT(ISBLANK('Statement template'!K56)),(CONCATENATE('Statement template'!K56,".",'Statement template'!L56,".",'Statement template'!M56,".",'Statement template'!N56,".",'Statement template'!O56,".",'Statement template'!P56)),"")</f>
        <v/>
      </c>
      <c r="N55" s="46" t="str">
        <f>IF(('Statement template'!Q56=0),"",'Statement template'!Q56)</f>
        <v/>
      </c>
      <c r="O55" s="46" t="str">
        <f>IF(('Statement template'!R56=0),"",'Statement template'!R56)</f>
        <v/>
      </c>
      <c r="P55" s="46" t="str">
        <f>IF(('Statement template'!S56=0),"",'Statement template'!S56)</f>
        <v/>
      </c>
      <c r="Q55" s="46" t="str">
        <f>IF(('Statement template'!T56=0),"",'Statement template'!T56)</f>
        <v/>
      </c>
      <c r="R55" s="49" t="str">
        <f>IF(('Statement template'!U56=0),"",'Statement template'!U56)</f>
        <v/>
      </c>
    </row>
    <row r="56" spans="2:18" ht="15" x14ac:dyDescent="0.25">
      <c r="B56" s="47"/>
      <c r="C56" s="47"/>
      <c r="D56" s="48"/>
      <c r="E56" s="49"/>
      <c r="F56" s="45"/>
      <c r="G56" s="45"/>
      <c r="H56" s="86"/>
      <c r="I56" s="46" t="str">
        <f>(CONCATENATE('Statement template'!B57," - ",'Statement template'!F57))</f>
        <v xml:space="preserve"> - </v>
      </c>
      <c r="J56" s="92" t="str">
        <f>TEXT((CLEAN(TRIM('Statement template'!C57))),"0.00")</f>
        <v/>
      </c>
      <c r="K56" s="46" t="str">
        <f>CLEAN(TRIM('Statement template'!I57))</f>
        <v/>
      </c>
      <c r="L56" s="46" t="str">
        <f>CLEAN(TRIM('Statement template'!J57))</f>
        <v/>
      </c>
      <c r="M56" s="46" t="str">
        <f>IF(NOT(ISBLANK('Statement template'!K57)),(CONCATENATE('Statement template'!K57,".",'Statement template'!L57,".",'Statement template'!M57,".",'Statement template'!N57,".",'Statement template'!O57,".",'Statement template'!P57)),"")</f>
        <v/>
      </c>
      <c r="N56" s="46" t="str">
        <f>IF(('Statement template'!Q57=0),"",'Statement template'!Q57)</f>
        <v/>
      </c>
      <c r="O56" s="46" t="str">
        <f>IF(('Statement template'!R57=0),"",'Statement template'!R57)</f>
        <v/>
      </c>
      <c r="P56" s="46" t="str">
        <f>IF(('Statement template'!S57=0),"",'Statement template'!S57)</f>
        <v/>
      </c>
      <c r="Q56" s="46" t="str">
        <f>IF(('Statement template'!T57=0),"",'Statement template'!T57)</f>
        <v/>
      </c>
      <c r="R56" s="49" t="str">
        <f>IF(('Statement template'!U57=0),"",'Statement template'!U57)</f>
        <v/>
      </c>
    </row>
    <row r="57" spans="2:18" ht="15" x14ac:dyDescent="0.25">
      <c r="B57" s="47"/>
      <c r="C57" s="47"/>
      <c r="D57" s="48"/>
      <c r="E57" s="49"/>
      <c r="F57" s="45"/>
      <c r="G57" s="45"/>
      <c r="H57" s="86"/>
      <c r="I57" s="46" t="str">
        <f>(CONCATENATE('Statement template'!B58," - ",'Statement template'!F58))</f>
        <v xml:space="preserve"> - </v>
      </c>
      <c r="J57" s="92" t="str">
        <f>TEXT((CLEAN(TRIM('Statement template'!C58))),"0.00")</f>
        <v/>
      </c>
      <c r="K57" s="46" t="str">
        <f>CLEAN(TRIM('Statement template'!I58))</f>
        <v/>
      </c>
      <c r="L57" s="46" t="str">
        <f>CLEAN(TRIM('Statement template'!J58))</f>
        <v/>
      </c>
      <c r="M57" s="46" t="str">
        <f>IF(NOT(ISBLANK('Statement template'!K58)),(CONCATENATE('Statement template'!K58,".",'Statement template'!L58,".",'Statement template'!M58,".",'Statement template'!N58,".",'Statement template'!O58,".",'Statement template'!P58)),"")</f>
        <v/>
      </c>
      <c r="N57" s="46" t="str">
        <f>IF(('Statement template'!Q58=0),"",'Statement template'!Q58)</f>
        <v/>
      </c>
      <c r="O57" s="46" t="str">
        <f>IF(('Statement template'!R58=0),"",'Statement template'!R58)</f>
        <v/>
      </c>
      <c r="P57" s="46" t="str">
        <f>IF(('Statement template'!S58=0),"",'Statement template'!S58)</f>
        <v/>
      </c>
      <c r="Q57" s="46" t="str">
        <f>IF(('Statement template'!T58=0),"",'Statement template'!T58)</f>
        <v/>
      </c>
      <c r="R57" s="49" t="str">
        <f>IF(('Statement template'!U58=0),"",'Statement template'!U58)</f>
        <v/>
      </c>
    </row>
    <row r="58" spans="2:18" ht="15" x14ac:dyDescent="0.25">
      <c r="B58" s="47"/>
      <c r="C58" s="47"/>
      <c r="D58" s="48"/>
      <c r="E58" s="49"/>
      <c r="F58" s="45"/>
      <c r="G58" s="45"/>
      <c r="H58" s="86"/>
      <c r="I58" s="46" t="str">
        <f>(CONCATENATE('Statement template'!B59," - ",'Statement template'!F59))</f>
        <v xml:space="preserve"> - </v>
      </c>
      <c r="J58" s="92" t="str">
        <f>TEXT((CLEAN(TRIM('Statement template'!C59))),"0.00")</f>
        <v/>
      </c>
      <c r="K58" s="46" t="str">
        <f>CLEAN(TRIM('Statement template'!I59))</f>
        <v/>
      </c>
      <c r="L58" s="46" t="str">
        <f>CLEAN(TRIM('Statement template'!J59))</f>
        <v/>
      </c>
      <c r="M58" s="46" t="str">
        <f>IF(NOT(ISBLANK('Statement template'!K59)),(CONCATENATE('Statement template'!K59,".",'Statement template'!L59,".",'Statement template'!M59,".",'Statement template'!N59,".",'Statement template'!O59,".",'Statement template'!P59)),"")</f>
        <v/>
      </c>
      <c r="N58" s="46" t="str">
        <f>IF(('Statement template'!Q59=0),"",'Statement template'!Q59)</f>
        <v/>
      </c>
      <c r="O58" s="46" t="str">
        <f>IF(('Statement template'!R59=0),"",'Statement template'!R59)</f>
        <v/>
      </c>
      <c r="P58" s="46" t="str">
        <f>IF(('Statement template'!S59=0),"",'Statement template'!S59)</f>
        <v/>
      </c>
      <c r="Q58" s="46" t="str">
        <f>IF(('Statement template'!T59=0),"",'Statement template'!T59)</f>
        <v/>
      </c>
      <c r="R58" s="49" t="str">
        <f>IF(('Statement template'!U59=0),"",'Statement template'!U59)</f>
        <v/>
      </c>
    </row>
    <row r="59" spans="2:18" ht="15" x14ac:dyDescent="0.25">
      <c r="B59" s="47"/>
      <c r="C59" s="47"/>
      <c r="D59" s="48"/>
      <c r="E59" s="49"/>
      <c r="F59" s="45"/>
      <c r="G59" s="45"/>
      <c r="H59" s="86"/>
      <c r="I59" s="46" t="str">
        <f>(CONCATENATE('Statement template'!B60," - ",'Statement template'!F60))</f>
        <v xml:space="preserve"> - </v>
      </c>
      <c r="J59" s="92" t="str">
        <f>TEXT((CLEAN(TRIM('Statement template'!C60))),"0.00")</f>
        <v/>
      </c>
      <c r="K59" s="46" t="str">
        <f>CLEAN(TRIM('Statement template'!I60))</f>
        <v/>
      </c>
      <c r="L59" s="46" t="str">
        <f>CLEAN(TRIM('Statement template'!J60))</f>
        <v/>
      </c>
      <c r="M59" s="46" t="str">
        <f>IF(NOT(ISBLANK('Statement template'!K60)),(CONCATENATE('Statement template'!K60,".",'Statement template'!L60,".",'Statement template'!M60,".",'Statement template'!N60,".",'Statement template'!O60,".",'Statement template'!P60)),"")</f>
        <v/>
      </c>
      <c r="N59" s="46" t="str">
        <f>IF(('Statement template'!Q60=0),"",'Statement template'!Q60)</f>
        <v/>
      </c>
      <c r="O59" s="46" t="str">
        <f>IF(('Statement template'!R60=0),"",'Statement template'!R60)</f>
        <v/>
      </c>
      <c r="P59" s="46" t="str">
        <f>IF(('Statement template'!S60=0),"",'Statement template'!S60)</f>
        <v/>
      </c>
      <c r="Q59" s="46" t="str">
        <f>IF(('Statement template'!T60=0),"",'Statement template'!T60)</f>
        <v/>
      </c>
      <c r="R59" s="49" t="str">
        <f>IF(('Statement template'!U60=0),"",'Statement template'!U60)</f>
        <v/>
      </c>
    </row>
    <row r="60" spans="2:18" ht="15" x14ac:dyDescent="0.25">
      <c r="B60" s="47"/>
      <c r="C60" s="47"/>
      <c r="D60" s="48"/>
      <c r="E60" s="49"/>
      <c r="F60" s="45"/>
      <c r="G60" s="45"/>
      <c r="H60" s="86"/>
      <c r="I60" s="46" t="str">
        <f>(CONCATENATE('Statement template'!B61," - ",'Statement template'!F61))</f>
        <v xml:space="preserve"> - </v>
      </c>
      <c r="J60" s="92" t="str">
        <f>TEXT((CLEAN(TRIM('Statement template'!C61))),"0.00")</f>
        <v/>
      </c>
      <c r="K60" s="46" t="str">
        <f>CLEAN(TRIM('Statement template'!I61))</f>
        <v/>
      </c>
      <c r="L60" s="46" t="str">
        <f>CLEAN(TRIM('Statement template'!J61))</f>
        <v/>
      </c>
      <c r="M60" s="46" t="str">
        <f>IF(NOT(ISBLANK('Statement template'!K61)),(CONCATENATE('Statement template'!K61,".",'Statement template'!L61,".",'Statement template'!M61,".",'Statement template'!N61,".",'Statement template'!O61,".",'Statement template'!P61)),"")</f>
        <v/>
      </c>
      <c r="N60" s="46" t="str">
        <f>IF(('Statement template'!Q61=0),"",'Statement template'!Q61)</f>
        <v/>
      </c>
      <c r="O60" s="46" t="str">
        <f>IF(('Statement template'!R61=0),"",'Statement template'!R61)</f>
        <v/>
      </c>
      <c r="P60" s="46" t="str">
        <f>IF(('Statement template'!S61=0),"",'Statement template'!S61)</f>
        <v/>
      </c>
      <c r="Q60" s="46" t="str">
        <f>IF(('Statement template'!T61=0),"",'Statement template'!T61)</f>
        <v/>
      </c>
      <c r="R60" s="49" t="str">
        <f>IF(('Statement template'!U61=0),"",'Statement template'!U61)</f>
        <v/>
      </c>
    </row>
    <row r="61" spans="2:18" ht="15" x14ac:dyDescent="0.25">
      <c r="B61" s="47"/>
      <c r="C61" s="47"/>
      <c r="D61" s="48"/>
      <c r="E61" s="49"/>
      <c r="F61" s="45"/>
      <c r="G61" s="45"/>
      <c r="H61" s="86"/>
      <c r="I61" s="46" t="str">
        <f>(CONCATENATE('Statement template'!B62," - ",'Statement template'!F62))</f>
        <v xml:space="preserve"> - </v>
      </c>
      <c r="J61" s="92" t="str">
        <f>TEXT((CLEAN(TRIM('Statement template'!C62))),"0.00")</f>
        <v/>
      </c>
      <c r="K61" s="46" t="str">
        <f>CLEAN(TRIM('Statement template'!I62))</f>
        <v/>
      </c>
      <c r="L61" s="46" t="str">
        <f>CLEAN(TRIM('Statement template'!J62))</f>
        <v/>
      </c>
      <c r="M61" s="46" t="str">
        <f>IF(NOT(ISBLANK('Statement template'!K62)),(CONCATENATE('Statement template'!K62,".",'Statement template'!L62,".",'Statement template'!M62,".",'Statement template'!N62,".",'Statement template'!O62,".",'Statement template'!P62)),"")</f>
        <v/>
      </c>
      <c r="N61" s="46" t="str">
        <f>IF(('Statement template'!Q62=0),"",'Statement template'!Q62)</f>
        <v/>
      </c>
      <c r="O61" s="46" t="str">
        <f>IF(('Statement template'!R62=0),"",'Statement template'!R62)</f>
        <v/>
      </c>
      <c r="P61" s="46" t="str">
        <f>IF(('Statement template'!S62=0),"",'Statement template'!S62)</f>
        <v/>
      </c>
      <c r="Q61" s="46" t="str">
        <f>IF(('Statement template'!T62=0),"",'Statement template'!T62)</f>
        <v/>
      </c>
      <c r="R61" s="49" t="str">
        <f>IF(('Statement template'!U62=0),"",'Statement template'!U62)</f>
        <v/>
      </c>
    </row>
    <row r="62" spans="2:18" ht="15" x14ac:dyDescent="0.25">
      <c r="B62" s="47"/>
      <c r="C62" s="47"/>
      <c r="D62" s="48"/>
      <c r="E62" s="49"/>
      <c r="F62" s="45"/>
      <c r="G62" s="45"/>
      <c r="H62" s="86"/>
      <c r="I62" s="46" t="str">
        <f>(CONCATENATE('Statement template'!B63," - ",'Statement template'!F63))</f>
        <v xml:space="preserve"> - </v>
      </c>
      <c r="J62" s="92" t="str">
        <f>TEXT((CLEAN(TRIM('Statement template'!C63))),"0.00")</f>
        <v/>
      </c>
      <c r="K62" s="46" t="str">
        <f>CLEAN(TRIM('Statement template'!I63))</f>
        <v/>
      </c>
      <c r="L62" s="46" t="str">
        <f>CLEAN(TRIM('Statement template'!J63))</f>
        <v/>
      </c>
      <c r="M62" s="46" t="str">
        <f>IF(NOT(ISBLANK('Statement template'!K63)),(CONCATENATE('Statement template'!K63,".",'Statement template'!L63,".",'Statement template'!M63,".",'Statement template'!N63,".",'Statement template'!O63,".",'Statement template'!P63)),"")</f>
        <v/>
      </c>
      <c r="N62" s="46" t="str">
        <f>IF(('Statement template'!Q63=0),"",'Statement template'!Q63)</f>
        <v/>
      </c>
      <c r="O62" s="46" t="str">
        <f>IF(('Statement template'!R63=0),"",'Statement template'!R63)</f>
        <v/>
      </c>
      <c r="P62" s="46" t="str">
        <f>IF(('Statement template'!S63=0),"",'Statement template'!S63)</f>
        <v/>
      </c>
      <c r="Q62" s="46" t="str">
        <f>IF(('Statement template'!T63=0),"",'Statement template'!T63)</f>
        <v/>
      </c>
      <c r="R62" s="49" t="str">
        <f>IF(('Statement template'!U63=0),"",'Statement template'!U63)</f>
        <v/>
      </c>
    </row>
    <row r="63" spans="2:18" ht="15" x14ac:dyDescent="0.25">
      <c r="B63" s="47"/>
      <c r="C63" s="47"/>
      <c r="D63" s="48"/>
      <c r="E63" s="49"/>
      <c r="F63" s="45"/>
      <c r="G63" s="45"/>
      <c r="H63" s="86"/>
      <c r="I63" s="46" t="str">
        <f>(CONCATENATE('Statement template'!B64," - ",'Statement template'!F64))</f>
        <v xml:space="preserve"> - </v>
      </c>
      <c r="J63" s="92" t="str">
        <f>TEXT((CLEAN(TRIM('Statement template'!C64))),"0.00")</f>
        <v/>
      </c>
      <c r="K63" s="46" t="str">
        <f>CLEAN(TRIM('Statement template'!I64))</f>
        <v/>
      </c>
      <c r="L63" s="46" t="str">
        <f>CLEAN(TRIM('Statement template'!J64))</f>
        <v/>
      </c>
      <c r="M63" s="46" t="str">
        <f>IF(NOT(ISBLANK('Statement template'!K64)),(CONCATENATE('Statement template'!K64,".",'Statement template'!L64,".",'Statement template'!M64,".",'Statement template'!N64,".",'Statement template'!O64,".",'Statement template'!P64)),"")</f>
        <v/>
      </c>
      <c r="N63" s="46" t="str">
        <f>IF(('Statement template'!Q64=0),"",'Statement template'!Q64)</f>
        <v/>
      </c>
      <c r="O63" s="46" t="str">
        <f>IF(('Statement template'!R64=0),"",'Statement template'!R64)</f>
        <v/>
      </c>
      <c r="P63" s="46" t="str">
        <f>IF(('Statement template'!S64=0),"",'Statement template'!S64)</f>
        <v/>
      </c>
      <c r="Q63" s="46" t="str">
        <f>IF(('Statement template'!T64=0),"",'Statement template'!T64)</f>
        <v/>
      </c>
      <c r="R63" s="49" t="str">
        <f>IF(('Statement template'!U64=0),"",'Statement template'!U64)</f>
        <v/>
      </c>
    </row>
    <row r="64" spans="2:18" ht="15" x14ac:dyDescent="0.25">
      <c r="B64" s="47"/>
      <c r="C64" s="47"/>
      <c r="D64" s="48"/>
      <c r="E64" s="49"/>
      <c r="F64" s="45"/>
      <c r="G64" s="45"/>
      <c r="H64" s="86"/>
      <c r="I64" s="46" t="str">
        <f>(CONCATENATE('Statement template'!B65," - ",'Statement template'!F65))</f>
        <v xml:space="preserve"> - </v>
      </c>
      <c r="J64" s="92" t="str">
        <f>TEXT((CLEAN(TRIM('Statement template'!C65))),"0.00")</f>
        <v/>
      </c>
      <c r="K64" s="46" t="str">
        <f>CLEAN(TRIM('Statement template'!I65))</f>
        <v/>
      </c>
      <c r="L64" s="46" t="str">
        <f>CLEAN(TRIM('Statement template'!J65))</f>
        <v/>
      </c>
      <c r="M64" s="46" t="str">
        <f>IF(NOT(ISBLANK('Statement template'!K65)),(CONCATENATE('Statement template'!K65,".",'Statement template'!L65,".",'Statement template'!M65,".",'Statement template'!N65,".",'Statement template'!O65,".",'Statement template'!P65)),"")</f>
        <v/>
      </c>
      <c r="N64" s="46" t="str">
        <f>IF(('Statement template'!Q65=0),"",'Statement template'!Q65)</f>
        <v/>
      </c>
      <c r="O64" s="46" t="str">
        <f>IF(('Statement template'!R65=0),"",'Statement template'!R65)</f>
        <v/>
      </c>
      <c r="P64" s="46" t="str">
        <f>IF(('Statement template'!S65=0),"",'Statement template'!S65)</f>
        <v/>
      </c>
      <c r="Q64" s="46" t="str">
        <f>IF(('Statement template'!T65=0),"",'Statement template'!T65)</f>
        <v/>
      </c>
      <c r="R64" s="49" t="str">
        <f>IF(('Statement template'!U65=0),"",'Statement template'!U65)</f>
        <v/>
      </c>
    </row>
    <row r="65" spans="2:18" ht="15" x14ac:dyDescent="0.25">
      <c r="B65" s="47"/>
      <c r="C65" s="47"/>
      <c r="D65" s="48"/>
      <c r="E65" s="49"/>
      <c r="F65" s="45"/>
      <c r="G65" s="45"/>
      <c r="H65" s="86"/>
      <c r="I65" s="46" t="str">
        <f>(CONCATENATE('Statement template'!B66," - ",'Statement template'!F66))</f>
        <v xml:space="preserve"> - </v>
      </c>
      <c r="J65" s="92" t="str">
        <f>TEXT((CLEAN(TRIM('Statement template'!C66))),"0.00")</f>
        <v/>
      </c>
      <c r="K65" s="46" t="str">
        <f>CLEAN(TRIM('Statement template'!I66))</f>
        <v/>
      </c>
      <c r="L65" s="46" t="str">
        <f>CLEAN(TRIM('Statement template'!J66))</f>
        <v/>
      </c>
      <c r="M65" s="46" t="str">
        <f>IF(NOT(ISBLANK('Statement template'!K66)),(CONCATENATE('Statement template'!K66,".",'Statement template'!L66,".",'Statement template'!M66,".",'Statement template'!N66,".",'Statement template'!O66,".",'Statement template'!P66)),"")</f>
        <v/>
      </c>
      <c r="N65" s="46" t="str">
        <f>IF(('Statement template'!Q66=0),"",'Statement template'!Q66)</f>
        <v/>
      </c>
      <c r="O65" s="46" t="str">
        <f>IF(('Statement template'!R66=0),"",'Statement template'!R66)</f>
        <v/>
      </c>
      <c r="P65" s="46" t="str">
        <f>IF(('Statement template'!S66=0),"",'Statement template'!S66)</f>
        <v/>
      </c>
      <c r="Q65" s="46" t="str">
        <f>IF(('Statement template'!T66=0),"",'Statement template'!T66)</f>
        <v/>
      </c>
      <c r="R65" s="49" t="str">
        <f>IF(('Statement template'!U66=0),"",'Statement template'!U66)</f>
        <v/>
      </c>
    </row>
    <row r="66" spans="2:18" ht="15" x14ac:dyDescent="0.25">
      <c r="B66" s="47"/>
      <c r="C66" s="47"/>
      <c r="D66" s="48"/>
      <c r="E66" s="49"/>
      <c r="F66" s="45"/>
      <c r="G66" s="45"/>
      <c r="H66" s="86"/>
      <c r="I66" s="46" t="str">
        <f>(CONCATENATE('Statement template'!B67," - ",'Statement template'!F67))</f>
        <v xml:space="preserve"> - </v>
      </c>
      <c r="J66" s="92" t="str">
        <f>TEXT((CLEAN(TRIM('Statement template'!C67))),"0.00")</f>
        <v/>
      </c>
      <c r="K66" s="46" t="str">
        <f>CLEAN(TRIM('Statement template'!I67))</f>
        <v/>
      </c>
      <c r="L66" s="46" t="str">
        <f>CLEAN(TRIM('Statement template'!J67))</f>
        <v/>
      </c>
      <c r="M66" s="46" t="str">
        <f>IF(NOT(ISBLANK('Statement template'!K67)),(CONCATENATE('Statement template'!K67,".",'Statement template'!L67,".",'Statement template'!M67,".",'Statement template'!N67,".",'Statement template'!O67,".",'Statement template'!P67)),"")</f>
        <v/>
      </c>
      <c r="N66" s="46" t="str">
        <f>IF(('Statement template'!Q67=0),"",'Statement template'!Q67)</f>
        <v/>
      </c>
      <c r="O66" s="46" t="str">
        <f>IF(('Statement template'!R67=0),"",'Statement template'!R67)</f>
        <v/>
      </c>
      <c r="P66" s="46" t="str">
        <f>IF(('Statement template'!S67=0),"",'Statement template'!S67)</f>
        <v/>
      </c>
      <c r="Q66" s="46" t="str">
        <f>IF(('Statement template'!T67=0),"",'Statement template'!T67)</f>
        <v/>
      </c>
      <c r="R66" s="49" t="str">
        <f>IF(('Statement template'!U67=0),"",'Statement template'!U67)</f>
        <v/>
      </c>
    </row>
    <row r="67" spans="2:18" ht="15" x14ac:dyDescent="0.25">
      <c r="B67" s="47"/>
      <c r="C67" s="47"/>
      <c r="D67" s="48"/>
      <c r="E67" s="49"/>
      <c r="F67" s="45"/>
      <c r="G67" s="45"/>
      <c r="H67" s="86"/>
      <c r="I67" s="46" t="str">
        <f>(CONCATENATE('Statement template'!B68," - ",'Statement template'!F68))</f>
        <v xml:space="preserve"> - </v>
      </c>
      <c r="J67" s="92" t="str">
        <f>TEXT((CLEAN(TRIM('Statement template'!C68))),"0.00")</f>
        <v/>
      </c>
      <c r="K67" s="46" t="str">
        <f>CLEAN(TRIM('Statement template'!I68))</f>
        <v/>
      </c>
      <c r="L67" s="46" t="str">
        <f>CLEAN(TRIM('Statement template'!J68))</f>
        <v/>
      </c>
      <c r="M67" s="46" t="str">
        <f>IF(NOT(ISBLANK('Statement template'!K68)),(CONCATENATE('Statement template'!K68,".",'Statement template'!L68,".",'Statement template'!M68,".",'Statement template'!N68,".",'Statement template'!O68,".",'Statement template'!P68)),"")</f>
        <v/>
      </c>
      <c r="N67" s="46" t="str">
        <f>IF(('Statement template'!Q68=0),"",'Statement template'!Q68)</f>
        <v/>
      </c>
      <c r="O67" s="46" t="str">
        <f>IF(('Statement template'!R68=0),"",'Statement template'!R68)</f>
        <v/>
      </c>
      <c r="P67" s="46" t="str">
        <f>IF(('Statement template'!S68=0),"",'Statement template'!S68)</f>
        <v/>
      </c>
      <c r="Q67" s="46" t="str">
        <f>IF(('Statement template'!T68=0),"",'Statement template'!T68)</f>
        <v/>
      </c>
      <c r="R67" s="49" t="str">
        <f>IF(('Statement template'!U68=0),"",'Statement template'!U68)</f>
        <v/>
      </c>
    </row>
    <row r="68" spans="2:18" ht="15" x14ac:dyDescent="0.25">
      <c r="B68" s="47"/>
      <c r="C68" s="47"/>
      <c r="D68" s="48"/>
      <c r="E68" s="49"/>
      <c r="F68" s="45"/>
      <c r="G68" s="45"/>
      <c r="H68" s="86"/>
      <c r="I68" s="46" t="str">
        <f>(CONCATENATE('Statement template'!B69," - ",'Statement template'!F69))</f>
        <v xml:space="preserve"> - </v>
      </c>
      <c r="J68" s="92" t="str">
        <f>TEXT((CLEAN(TRIM('Statement template'!C69))),"0.00")</f>
        <v/>
      </c>
      <c r="K68" s="46" t="str">
        <f>CLEAN(TRIM('Statement template'!I69))</f>
        <v/>
      </c>
      <c r="L68" s="46" t="str">
        <f>CLEAN(TRIM('Statement template'!J69))</f>
        <v/>
      </c>
      <c r="M68" s="46" t="str">
        <f>IF(NOT(ISBLANK('Statement template'!K69)),(CONCATENATE('Statement template'!K69,".",'Statement template'!L69,".",'Statement template'!M69,".",'Statement template'!N69,".",'Statement template'!O69,".",'Statement template'!P69)),"")</f>
        <v/>
      </c>
      <c r="N68" s="46" t="str">
        <f>IF(('Statement template'!Q69=0),"",'Statement template'!Q69)</f>
        <v/>
      </c>
      <c r="O68" s="46" t="str">
        <f>IF(('Statement template'!R69=0),"",'Statement template'!R69)</f>
        <v/>
      </c>
      <c r="P68" s="46" t="str">
        <f>IF(('Statement template'!S69=0),"",'Statement template'!S69)</f>
        <v/>
      </c>
      <c r="Q68" s="46" t="str">
        <f>IF(('Statement template'!T69=0),"",'Statement template'!T69)</f>
        <v/>
      </c>
      <c r="R68" s="49" t="str">
        <f>IF(('Statement template'!U69=0),"",'Statement template'!U69)</f>
        <v/>
      </c>
    </row>
    <row r="69" spans="2:18" ht="15" x14ac:dyDescent="0.25">
      <c r="B69" s="47"/>
      <c r="C69" s="47"/>
      <c r="D69" s="48"/>
      <c r="E69" s="49"/>
      <c r="F69" s="45"/>
      <c r="G69" s="45"/>
      <c r="H69" s="86"/>
      <c r="I69" s="46" t="str">
        <f>(CONCATENATE('Statement template'!B70," - ",'Statement template'!F70))</f>
        <v xml:space="preserve"> - </v>
      </c>
      <c r="J69" s="92" t="str">
        <f>TEXT((CLEAN(TRIM('Statement template'!C70))),"0.00")</f>
        <v/>
      </c>
      <c r="K69" s="46" t="str">
        <f>CLEAN(TRIM('Statement template'!I70))</f>
        <v/>
      </c>
      <c r="L69" s="46" t="str">
        <f>CLEAN(TRIM('Statement template'!J70))</f>
        <v/>
      </c>
      <c r="M69" s="46" t="str">
        <f>IF(NOT(ISBLANK('Statement template'!K70)),(CONCATENATE('Statement template'!K70,".",'Statement template'!L70,".",'Statement template'!M70,".",'Statement template'!N70,".",'Statement template'!O70,".",'Statement template'!P70)),"")</f>
        <v/>
      </c>
      <c r="N69" s="46" t="str">
        <f>IF(('Statement template'!Q70=0),"",'Statement template'!Q70)</f>
        <v/>
      </c>
      <c r="O69" s="46" t="str">
        <f>IF(('Statement template'!R70=0),"",'Statement template'!R70)</f>
        <v/>
      </c>
      <c r="P69" s="46" t="str">
        <f>IF(('Statement template'!S70=0),"",'Statement template'!S70)</f>
        <v/>
      </c>
      <c r="Q69" s="46" t="str">
        <f>IF(('Statement template'!T70=0),"",'Statement template'!T70)</f>
        <v/>
      </c>
      <c r="R69" s="49" t="str">
        <f>IF(('Statement template'!U70=0),"",'Statement template'!U70)</f>
        <v/>
      </c>
    </row>
    <row r="70" spans="2:18" ht="15" x14ac:dyDescent="0.25">
      <c r="B70" s="47"/>
      <c r="C70" s="47"/>
      <c r="D70" s="48"/>
      <c r="E70" s="49"/>
      <c r="F70" s="45"/>
      <c r="G70" s="45"/>
      <c r="H70" s="86"/>
      <c r="I70" s="46" t="str">
        <f>(CONCATENATE('Statement template'!B71," - ",'Statement template'!F71))</f>
        <v xml:space="preserve"> - </v>
      </c>
      <c r="J70" s="92" t="str">
        <f>TEXT((CLEAN(TRIM('Statement template'!C71))),"0.00")</f>
        <v/>
      </c>
      <c r="K70" s="46" t="str">
        <f>CLEAN(TRIM('Statement template'!I71))</f>
        <v/>
      </c>
      <c r="L70" s="46" t="str">
        <f>CLEAN(TRIM('Statement template'!J71))</f>
        <v/>
      </c>
      <c r="M70" s="46" t="str">
        <f>IF(NOT(ISBLANK('Statement template'!K71)),(CONCATENATE('Statement template'!K71,".",'Statement template'!L71,".",'Statement template'!M71,".",'Statement template'!N71,".",'Statement template'!O71,".",'Statement template'!P71)),"")</f>
        <v/>
      </c>
      <c r="N70" s="46" t="str">
        <f>IF(('Statement template'!Q71=0),"",'Statement template'!Q71)</f>
        <v/>
      </c>
      <c r="O70" s="46" t="str">
        <f>IF(('Statement template'!R71=0),"",'Statement template'!R71)</f>
        <v/>
      </c>
      <c r="P70" s="46" t="str">
        <f>IF(('Statement template'!S71=0),"",'Statement template'!S71)</f>
        <v/>
      </c>
      <c r="Q70" s="46" t="str">
        <f>IF(('Statement template'!T71=0),"",'Statement template'!T71)</f>
        <v/>
      </c>
      <c r="R70" s="49" t="str">
        <f>IF(('Statement template'!U71=0),"",'Statement template'!U71)</f>
        <v/>
      </c>
    </row>
    <row r="71" spans="2:18" ht="15" x14ac:dyDescent="0.25">
      <c r="B71" s="47"/>
      <c r="C71" s="47"/>
      <c r="D71" s="48"/>
      <c r="E71" s="49"/>
      <c r="F71" s="45"/>
      <c r="G71" s="45"/>
      <c r="H71" s="86"/>
      <c r="I71" s="46" t="str">
        <f>(CONCATENATE('Statement template'!B72," - ",'Statement template'!F72))</f>
        <v xml:space="preserve"> - </v>
      </c>
      <c r="J71" s="92" t="str">
        <f>TEXT((CLEAN(TRIM('Statement template'!C72))),"0.00")</f>
        <v/>
      </c>
      <c r="K71" s="46" t="str">
        <f>CLEAN(TRIM('Statement template'!I72))</f>
        <v/>
      </c>
      <c r="L71" s="46" t="str">
        <f>CLEAN(TRIM('Statement template'!J72))</f>
        <v/>
      </c>
      <c r="M71" s="46" t="str">
        <f>IF(NOT(ISBLANK('Statement template'!K72)),(CONCATENATE('Statement template'!K72,".",'Statement template'!L72,".",'Statement template'!M72,".",'Statement template'!N72,".",'Statement template'!O72,".",'Statement template'!P72)),"")</f>
        <v/>
      </c>
      <c r="N71" s="46" t="str">
        <f>IF(('Statement template'!Q72=0),"",'Statement template'!Q72)</f>
        <v/>
      </c>
      <c r="O71" s="46" t="str">
        <f>IF(('Statement template'!R72=0),"",'Statement template'!R72)</f>
        <v/>
      </c>
      <c r="P71" s="46" t="str">
        <f>IF(('Statement template'!S72=0),"",'Statement template'!S72)</f>
        <v/>
      </c>
      <c r="Q71" s="46" t="str">
        <f>IF(('Statement template'!T72=0),"",'Statement template'!T72)</f>
        <v/>
      </c>
      <c r="R71" s="49" t="str">
        <f>IF(('Statement template'!U72=0),"",'Statement template'!U72)</f>
        <v/>
      </c>
    </row>
    <row r="72" spans="2:18" ht="15" x14ac:dyDescent="0.25">
      <c r="B72" s="47"/>
      <c r="C72" s="47"/>
      <c r="D72" s="48"/>
      <c r="E72" s="49"/>
      <c r="F72" s="45"/>
      <c r="G72" s="45"/>
      <c r="H72" s="86"/>
      <c r="I72" s="46" t="str">
        <f>(CONCATENATE('Statement template'!B73," - ",'Statement template'!F73))</f>
        <v xml:space="preserve"> - </v>
      </c>
      <c r="J72" s="92" t="str">
        <f>TEXT((CLEAN(TRIM('Statement template'!C73))),"0.00")</f>
        <v/>
      </c>
      <c r="K72" s="46" t="str">
        <f>CLEAN(TRIM('Statement template'!I73))</f>
        <v/>
      </c>
      <c r="L72" s="46" t="str">
        <f>CLEAN(TRIM('Statement template'!J73))</f>
        <v/>
      </c>
      <c r="M72" s="46" t="str">
        <f>IF(NOT(ISBLANK('Statement template'!K73)),(CONCATENATE('Statement template'!K73,".",'Statement template'!L73,".",'Statement template'!M73,".",'Statement template'!N73,".",'Statement template'!O73,".",'Statement template'!P73)),"")</f>
        <v/>
      </c>
      <c r="N72" s="46" t="str">
        <f>IF(('Statement template'!Q73=0),"",'Statement template'!Q73)</f>
        <v/>
      </c>
      <c r="O72" s="46" t="str">
        <f>IF(('Statement template'!R73=0),"",'Statement template'!R73)</f>
        <v/>
      </c>
      <c r="P72" s="46" t="str">
        <f>IF(('Statement template'!S73=0),"",'Statement template'!S73)</f>
        <v/>
      </c>
      <c r="Q72" s="46" t="str">
        <f>IF(('Statement template'!T73=0),"",'Statement template'!T73)</f>
        <v/>
      </c>
      <c r="R72" s="49" t="str">
        <f>IF(('Statement template'!U73=0),"",'Statement template'!U73)</f>
        <v/>
      </c>
    </row>
    <row r="73" spans="2:18" ht="15" x14ac:dyDescent="0.25">
      <c r="B73" s="47"/>
      <c r="C73" s="47"/>
      <c r="D73" s="48"/>
      <c r="E73" s="49"/>
      <c r="F73" s="45"/>
      <c r="G73" s="45"/>
      <c r="H73" s="86"/>
      <c r="I73" s="46" t="str">
        <f>(CONCATENATE('Statement template'!B74," - ",'Statement template'!F74))</f>
        <v xml:space="preserve"> - </v>
      </c>
      <c r="J73" s="92" t="str">
        <f>TEXT((CLEAN(TRIM('Statement template'!C74))),"0.00")</f>
        <v/>
      </c>
      <c r="K73" s="46" t="str">
        <f>CLEAN(TRIM('Statement template'!I74))</f>
        <v/>
      </c>
      <c r="L73" s="46" t="str">
        <f>CLEAN(TRIM('Statement template'!J74))</f>
        <v/>
      </c>
      <c r="M73" s="46" t="str">
        <f>IF(NOT(ISBLANK('Statement template'!K74)),(CONCATENATE('Statement template'!K74,".",'Statement template'!L74,".",'Statement template'!M74,".",'Statement template'!N74,".",'Statement template'!O74,".",'Statement template'!P74)),"")</f>
        <v/>
      </c>
      <c r="N73" s="46" t="str">
        <f>IF(('Statement template'!Q74=0),"",'Statement template'!Q74)</f>
        <v/>
      </c>
      <c r="O73" s="46" t="str">
        <f>IF(('Statement template'!R74=0),"",'Statement template'!R74)</f>
        <v/>
      </c>
      <c r="P73" s="46" t="str">
        <f>IF(('Statement template'!S74=0),"",'Statement template'!S74)</f>
        <v/>
      </c>
      <c r="Q73" s="46" t="str">
        <f>IF(('Statement template'!T74=0),"",'Statement template'!T74)</f>
        <v/>
      </c>
      <c r="R73" s="49" t="str">
        <f>IF(('Statement template'!U74=0),"",'Statement template'!U74)</f>
        <v/>
      </c>
    </row>
    <row r="74" spans="2:18" ht="15" x14ac:dyDescent="0.25">
      <c r="B74" s="47"/>
      <c r="C74" s="47"/>
      <c r="D74" s="48"/>
      <c r="E74" s="49"/>
      <c r="F74" s="45"/>
      <c r="G74" s="45"/>
      <c r="H74" s="86"/>
      <c r="I74" s="46" t="str">
        <f>(CONCATENATE('Statement template'!B75," - ",'Statement template'!F75))</f>
        <v xml:space="preserve"> - </v>
      </c>
      <c r="J74" s="92" t="str">
        <f>TEXT((CLEAN(TRIM('Statement template'!C75))),"0.00")</f>
        <v/>
      </c>
      <c r="K74" s="46" t="str">
        <f>CLEAN(TRIM('Statement template'!I75))</f>
        <v/>
      </c>
      <c r="L74" s="46" t="str">
        <f>CLEAN(TRIM('Statement template'!J75))</f>
        <v/>
      </c>
      <c r="M74" s="46" t="str">
        <f>IF(NOT(ISBLANK('Statement template'!K75)),(CONCATENATE('Statement template'!K75,".",'Statement template'!L75,".",'Statement template'!M75,".",'Statement template'!N75,".",'Statement template'!O75,".",'Statement template'!P75)),"")</f>
        <v/>
      </c>
      <c r="N74" s="46" t="str">
        <f>IF(('Statement template'!Q75=0),"",'Statement template'!Q75)</f>
        <v/>
      </c>
      <c r="O74" s="46" t="str">
        <f>IF(('Statement template'!R75=0),"",'Statement template'!R75)</f>
        <v/>
      </c>
      <c r="P74" s="46" t="str">
        <f>IF(('Statement template'!S75=0),"",'Statement template'!S75)</f>
        <v/>
      </c>
      <c r="Q74" s="46" t="str">
        <f>IF(('Statement template'!T75=0),"",'Statement template'!T75)</f>
        <v/>
      </c>
      <c r="R74" s="49" t="str">
        <f>IF(('Statement template'!U75=0),"",'Statement template'!U75)</f>
        <v/>
      </c>
    </row>
    <row r="75" spans="2:18" ht="15" x14ac:dyDescent="0.25">
      <c r="B75" s="47"/>
      <c r="C75" s="47"/>
      <c r="D75" s="48"/>
      <c r="E75" s="49"/>
      <c r="F75" s="45"/>
      <c r="G75" s="45"/>
      <c r="H75" s="86"/>
      <c r="I75" s="46" t="str">
        <f>(CONCATENATE('Statement template'!B76," - ",'Statement template'!F76))</f>
        <v xml:space="preserve"> - </v>
      </c>
      <c r="J75" s="92" t="str">
        <f>TEXT((CLEAN(TRIM('Statement template'!C76))),"0.00")</f>
        <v/>
      </c>
      <c r="K75" s="46" t="str">
        <f>CLEAN(TRIM('Statement template'!I76))</f>
        <v/>
      </c>
      <c r="L75" s="46" t="str">
        <f>CLEAN(TRIM('Statement template'!J76))</f>
        <v/>
      </c>
      <c r="M75" s="46" t="str">
        <f>IF(NOT(ISBLANK('Statement template'!K76)),(CONCATENATE('Statement template'!K76,".",'Statement template'!L76,".",'Statement template'!M76,".",'Statement template'!N76,".",'Statement template'!O76,".",'Statement template'!P76)),"")</f>
        <v/>
      </c>
      <c r="N75" s="46" t="str">
        <f>IF(('Statement template'!Q76=0),"",'Statement template'!Q76)</f>
        <v/>
      </c>
      <c r="O75" s="46" t="str">
        <f>IF(('Statement template'!R76=0),"",'Statement template'!R76)</f>
        <v/>
      </c>
      <c r="P75" s="46" t="str">
        <f>IF(('Statement template'!S76=0),"",'Statement template'!S76)</f>
        <v/>
      </c>
      <c r="Q75" s="46" t="str">
        <f>IF(('Statement template'!T76=0),"",'Statement template'!T76)</f>
        <v/>
      </c>
      <c r="R75" s="49" t="str">
        <f>IF(('Statement template'!U76=0),"",'Statement template'!U76)</f>
        <v/>
      </c>
    </row>
    <row r="76" spans="2:18" ht="15" x14ac:dyDescent="0.25">
      <c r="B76" s="47"/>
      <c r="C76" s="47"/>
      <c r="D76" s="48"/>
      <c r="E76" s="49"/>
      <c r="F76" s="45"/>
      <c r="G76" s="45"/>
      <c r="H76" s="86"/>
      <c r="I76" s="46" t="str">
        <f>(CONCATENATE('Statement template'!B77," - ",'Statement template'!F77))</f>
        <v xml:space="preserve"> - </v>
      </c>
      <c r="J76" s="92" t="str">
        <f>TEXT((CLEAN(TRIM('Statement template'!C77))),"0.00")</f>
        <v/>
      </c>
      <c r="K76" s="46" t="str">
        <f>CLEAN(TRIM('Statement template'!I77))</f>
        <v/>
      </c>
      <c r="L76" s="46" t="str">
        <f>CLEAN(TRIM('Statement template'!J77))</f>
        <v/>
      </c>
      <c r="M76" s="46" t="str">
        <f>IF(NOT(ISBLANK('Statement template'!K77)),(CONCATENATE('Statement template'!K77,".",'Statement template'!L77,".",'Statement template'!M77,".",'Statement template'!N77,".",'Statement template'!O77,".",'Statement template'!P77)),"")</f>
        <v/>
      </c>
      <c r="N76" s="46" t="str">
        <f>IF(('Statement template'!Q77=0),"",'Statement template'!Q77)</f>
        <v/>
      </c>
      <c r="O76" s="46" t="str">
        <f>IF(('Statement template'!R77=0),"",'Statement template'!R77)</f>
        <v/>
      </c>
      <c r="P76" s="46" t="str">
        <f>IF(('Statement template'!S77=0),"",'Statement template'!S77)</f>
        <v/>
      </c>
      <c r="Q76" s="46" t="str">
        <f>IF(('Statement template'!T77=0),"",'Statement template'!T77)</f>
        <v/>
      </c>
      <c r="R76" s="49" t="str">
        <f>IF(('Statement template'!U77=0),"",'Statement template'!U77)</f>
        <v/>
      </c>
    </row>
    <row r="77" spans="2:18" ht="15" x14ac:dyDescent="0.25">
      <c r="B77" s="47"/>
      <c r="C77" s="47"/>
      <c r="D77" s="48"/>
      <c r="E77" s="49"/>
      <c r="F77" s="45"/>
      <c r="G77" s="45"/>
      <c r="H77" s="86"/>
      <c r="I77" s="46" t="str">
        <f>(CONCATENATE('Statement template'!B78," - ",'Statement template'!F78))</f>
        <v xml:space="preserve"> - </v>
      </c>
      <c r="J77" s="92" t="str">
        <f>TEXT((CLEAN(TRIM('Statement template'!C78))),"0.00")</f>
        <v/>
      </c>
      <c r="K77" s="46" t="str">
        <f>CLEAN(TRIM('Statement template'!I78))</f>
        <v/>
      </c>
      <c r="L77" s="46" t="str">
        <f>CLEAN(TRIM('Statement template'!J78))</f>
        <v/>
      </c>
      <c r="M77" s="46" t="str">
        <f>IF(NOT(ISBLANK('Statement template'!K78)),(CONCATENATE('Statement template'!K78,".",'Statement template'!L78,".",'Statement template'!M78,".",'Statement template'!N78,".",'Statement template'!O78,".",'Statement template'!P78)),"")</f>
        <v/>
      </c>
      <c r="N77" s="46" t="str">
        <f>IF(('Statement template'!Q78=0),"",'Statement template'!Q78)</f>
        <v/>
      </c>
      <c r="O77" s="46" t="str">
        <f>IF(('Statement template'!R78=0),"",'Statement template'!R78)</f>
        <v/>
      </c>
      <c r="P77" s="46" t="str">
        <f>IF(('Statement template'!S78=0),"",'Statement template'!S78)</f>
        <v/>
      </c>
      <c r="Q77" s="46" t="str">
        <f>IF(('Statement template'!T78=0),"",'Statement template'!T78)</f>
        <v/>
      </c>
      <c r="R77" s="49" t="str">
        <f>IF(('Statement template'!U78=0),"",'Statement template'!U78)</f>
        <v/>
      </c>
    </row>
    <row r="78" spans="2:18" ht="15" x14ac:dyDescent="0.25">
      <c r="B78" s="47"/>
      <c r="C78" s="47"/>
      <c r="D78" s="48"/>
      <c r="E78" s="49"/>
      <c r="F78" s="45"/>
      <c r="G78" s="45"/>
      <c r="H78" s="86"/>
      <c r="I78" s="46" t="str">
        <f>(CONCATENATE('Statement template'!B79," - ",'Statement template'!F79))</f>
        <v xml:space="preserve"> - </v>
      </c>
      <c r="J78" s="92" t="str">
        <f>TEXT((CLEAN(TRIM('Statement template'!C79))),"0.00")</f>
        <v/>
      </c>
      <c r="K78" s="46" t="str">
        <f>CLEAN(TRIM('Statement template'!I79))</f>
        <v/>
      </c>
      <c r="L78" s="46" t="str">
        <f>CLEAN(TRIM('Statement template'!J79))</f>
        <v/>
      </c>
      <c r="M78" s="46" t="str">
        <f>IF(NOT(ISBLANK('Statement template'!K79)),(CONCATENATE('Statement template'!K79,".",'Statement template'!L79,".",'Statement template'!M79,".",'Statement template'!N79,".",'Statement template'!O79,".",'Statement template'!P79)),"")</f>
        <v/>
      </c>
      <c r="N78" s="46" t="str">
        <f>IF(('Statement template'!Q79=0),"",'Statement template'!Q79)</f>
        <v/>
      </c>
      <c r="O78" s="46" t="str">
        <f>IF(('Statement template'!R79=0),"",'Statement template'!R79)</f>
        <v/>
      </c>
      <c r="P78" s="46" t="str">
        <f>IF(('Statement template'!S79=0),"",'Statement template'!S79)</f>
        <v/>
      </c>
      <c r="Q78" s="46" t="str">
        <f>IF(('Statement template'!T79=0),"",'Statement template'!T79)</f>
        <v/>
      </c>
      <c r="R78" s="49" t="str">
        <f>IF(('Statement template'!U79=0),"",'Statement template'!U79)</f>
        <v/>
      </c>
    </row>
    <row r="79" spans="2:18" ht="15" x14ac:dyDescent="0.25">
      <c r="B79" s="47"/>
      <c r="C79" s="47"/>
      <c r="D79" s="48"/>
      <c r="E79" s="49"/>
      <c r="F79" s="45"/>
      <c r="G79" s="45"/>
      <c r="H79" s="86"/>
      <c r="I79" s="46" t="str">
        <f>(CONCATENATE('Statement template'!B80," - ",'Statement template'!F80))</f>
        <v xml:space="preserve"> - </v>
      </c>
      <c r="J79" s="92" t="str">
        <f>TEXT((CLEAN(TRIM('Statement template'!C80))),"0.00")</f>
        <v/>
      </c>
      <c r="K79" s="46" t="str">
        <f>CLEAN(TRIM('Statement template'!I80))</f>
        <v/>
      </c>
      <c r="L79" s="46" t="str">
        <f>CLEAN(TRIM('Statement template'!J80))</f>
        <v/>
      </c>
      <c r="M79" s="46" t="str">
        <f>IF(NOT(ISBLANK('Statement template'!K80)),(CONCATENATE('Statement template'!K80,".",'Statement template'!L80,".",'Statement template'!M80,".",'Statement template'!N80,".",'Statement template'!O80,".",'Statement template'!P80)),"")</f>
        <v/>
      </c>
      <c r="N79" s="46" t="str">
        <f>IF(('Statement template'!Q80=0),"",'Statement template'!Q80)</f>
        <v/>
      </c>
      <c r="O79" s="46" t="str">
        <f>IF(('Statement template'!R80=0),"",'Statement template'!R80)</f>
        <v/>
      </c>
      <c r="P79" s="46" t="str">
        <f>IF(('Statement template'!S80=0),"",'Statement template'!S80)</f>
        <v/>
      </c>
      <c r="Q79" s="46" t="str">
        <f>IF(('Statement template'!T80=0),"",'Statement template'!T80)</f>
        <v/>
      </c>
      <c r="R79" s="49" t="str">
        <f>IF(('Statement template'!U80=0),"",'Statement template'!U80)</f>
        <v/>
      </c>
    </row>
    <row r="80" spans="2:18" ht="15" x14ac:dyDescent="0.25">
      <c r="B80" s="47"/>
      <c r="C80" s="47"/>
      <c r="D80" s="48"/>
      <c r="E80" s="49"/>
      <c r="F80" s="45"/>
      <c r="G80" s="45"/>
      <c r="H80" s="86"/>
      <c r="I80" s="46" t="str">
        <f>(CONCATENATE('Statement template'!B81," - ",'Statement template'!F81))</f>
        <v xml:space="preserve"> - </v>
      </c>
      <c r="J80" s="92" t="str">
        <f>TEXT((CLEAN(TRIM('Statement template'!C81))),"0.00")</f>
        <v/>
      </c>
      <c r="K80" s="46" t="str">
        <f>CLEAN(TRIM('Statement template'!I81))</f>
        <v/>
      </c>
      <c r="L80" s="46" t="str">
        <f>CLEAN(TRIM('Statement template'!J81))</f>
        <v/>
      </c>
      <c r="M80" s="46" t="str">
        <f>IF(NOT(ISBLANK('Statement template'!K81)),(CONCATENATE('Statement template'!K81,".",'Statement template'!L81,".",'Statement template'!M81,".",'Statement template'!N81,".",'Statement template'!O81,".",'Statement template'!P81)),"")</f>
        <v/>
      </c>
      <c r="N80" s="46" t="str">
        <f>IF(('Statement template'!Q81=0),"",'Statement template'!Q81)</f>
        <v/>
      </c>
      <c r="O80" s="46" t="str">
        <f>IF(('Statement template'!R81=0),"",'Statement template'!R81)</f>
        <v/>
      </c>
      <c r="P80" s="46" t="str">
        <f>IF(('Statement template'!S81=0),"",'Statement template'!S81)</f>
        <v/>
      </c>
      <c r="Q80" s="46" t="str">
        <f>IF(('Statement template'!T81=0),"",'Statement template'!T81)</f>
        <v/>
      </c>
      <c r="R80" s="49" t="str">
        <f>IF(('Statement template'!U81=0),"",'Statement template'!U81)</f>
        <v/>
      </c>
    </row>
    <row r="81" spans="2:18" ht="15" x14ac:dyDescent="0.25">
      <c r="B81" s="47"/>
      <c r="C81" s="47"/>
      <c r="D81" s="48"/>
      <c r="E81" s="49"/>
      <c r="F81" s="45"/>
      <c r="G81" s="45"/>
      <c r="H81" s="86"/>
      <c r="I81" s="46" t="str">
        <f>(CONCATENATE('Statement template'!B82," - ",'Statement template'!F82))</f>
        <v xml:space="preserve"> - </v>
      </c>
      <c r="J81" s="92" t="str">
        <f>TEXT((CLEAN(TRIM('Statement template'!C82))),"0.00")</f>
        <v/>
      </c>
      <c r="K81" s="46" t="str">
        <f>CLEAN(TRIM('Statement template'!I82))</f>
        <v/>
      </c>
      <c r="L81" s="46" t="str">
        <f>CLEAN(TRIM('Statement template'!J82))</f>
        <v/>
      </c>
      <c r="M81" s="46" t="str">
        <f>IF(NOT(ISBLANK('Statement template'!K82)),(CONCATENATE('Statement template'!K82,".",'Statement template'!L82,".",'Statement template'!M82,".",'Statement template'!N82,".",'Statement template'!O82,".",'Statement template'!P82)),"")</f>
        <v/>
      </c>
      <c r="N81" s="46" t="str">
        <f>IF(('Statement template'!Q82=0),"",'Statement template'!Q82)</f>
        <v/>
      </c>
      <c r="O81" s="46" t="str">
        <f>IF(('Statement template'!R82=0),"",'Statement template'!R82)</f>
        <v/>
      </c>
      <c r="P81" s="46" t="str">
        <f>IF(('Statement template'!S82=0),"",'Statement template'!S82)</f>
        <v/>
      </c>
      <c r="Q81" s="46" t="str">
        <f>IF(('Statement template'!T82=0),"",'Statement template'!T82)</f>
        <v/>
      </c>
      <c r="R81" s="49" t="str">
        <f>IF(('Statement template'!U82=0),"",'Statement template'!U82)</f>
        <v/>
      </c>
    </row>
    <row r="82" spans="2:18" ht="15" x14ac:dyDescent="0.25">
      <c r="B82" s="47"/>
      <c r="C82" s="47"/>
      <c r="D82" s="48"/>
      <c r="E82" s="49"/>
      <c r="F82" s="45"/>
      <c r="G82" s="45"/>
      <c r="H82" s="86"/>
      <c r="I82" s="46" t="str">
        <f>(CONCATENATE('Statement template'!B83," - ",'Statement template'!F83))</f>
        <v xml:space="preserve"> - </v>
      </c>
      <c r="J82" s="92" t="str">
        <f>TEXT((CLEAN(TRIM('Statement template'!C83))),"0.00")</f>
        <v/>
      </c>
      <c r="K82" s="46" t="str">
        <f>CLEAN(TRIM('Statement template'!I83))</f>
        <v/>
      </c>
      <c r="L82" s="46" t="str">
        <f>CLEAN(TRIM('Statement template'!J83))</f>
        <v/>
      </c>
      <c r="M82" s="46" t="str">
        <f>IF(NOT(ISBLANK('Statement template'!K83)),(CONCATENATE('Statement template'!K83,".",'Statement template'!L83,".",'Statement template'!M83,".",'Statement template'!N83,".",'Statement template'!O83,".",'Statement template'!P83)),"")</f>
        <v/>
      </c>
      <c r="N82" s="46" t="str">
        <f>IF(('Statement template'!Q83=0),"",'Statement template'!Q83)</f>
        <v/>
      </c>
      <c r="O82" s="46" t="str">
        <f>IF(('Statement template'!R83=0),"",'Statement template'!R83)</f>
        <v/>
      </c>
      <c r="P82" s="46" t="str">
        <f>IF(('Statement template'!S83=0),"",'Statement template'!S83)</f>
        <v/>
      </c>
      <c r="Q82" s="46" t="str">
        <f>IF(('Statement template'!T83=0),"",'Statement template'!T83)</f>
        <v/>
      </c>
      <c r="R82" s="49" t="str">
        <f>IF(('Statement template'!U83=0),"",'Statement template'!U83)</f>
        <v/>
      </c>
    </row>
    <row r="83" spans="2:18" ht="15" x14ac:dyDescent="0.25">
      <c r="B83" s="47"/>
      <c r="C83" s="47"/>
      <c r="D83" s="48"/>
      <c r="E83" s="49"/>
      <c r="F83" s="45"/>
      <c r="G83" s="45"/>
      <c r="H83" s="86"/>
      <c r="I83" s="46" t="str">
        <f>(CONCATENATE('Statement template'!B84," - ",'Statement template'!F84))</f>
        <v xml:space="preserve"> - </v>
      </c>
      <c r="J83" s="92" t="str">
        <f>TEXT((CLEAN(TRIM('Statement template'!C84))),"0.00")</f>
        <v/>
      </c>
      <c r="K83" s="46" t="str">
        <f>CLEAN(TRIM('Statement template'!I84))</f>
        <v/>
      </c>
      <c r="L83" s="46" t="str">
        <f>CLEAN(TRIM('Statement template'!J84))</f>
        <v/>
      </c>
      <c r="M83" s="46" t="str">
        <f>IF(NOT(ISBLANK('Statement template'!K84)),(CONCATENATE('Statement template'!K84,".",'Statement template'!L84,".",'Statement template'!M84,".",'Statement template'!N84,".",'Statement template'!O84,".",'Statement template'!P84)),"")</f>
        <v/>
      </c>
      <c r="N83" s="46" t="str">
        <f>IF(('Statement template'!Q84=0),"",'Statement template'!Q84)</f>
        <v/>
      </c>
      <c r="O83" s="46" t="str">
        <f>IF(('Statement template'!R84=0),"",'Statement template'!R84)</f>
        <v/>
      </c>
      <c r="P83" s="46" t="str">
        <f>IF(('Statement template'!S84=0),"",'Statement template'!S84)</f>
        <v/>
      </c>
      <c r="Q83" s="46" t="str">
        <f>IF(('Statement template'!T84=0),"",'Statement template'!T84)</f>
        <v/>
      </c>
      <c r="R83" s="49" t="str">
        <f>IF(('Statement template'!U84=0),"",'Statement template'!U84)</f>
        <v/>
      </c>
    </row>
    <row r="84" spans="2:18" ht="15" x14ac:dyDescent="0.25">
      <c r="B84" s="47"/>
      <c r="C84" s="47"/>
      <c r="D84" s="48"/>
      <c r="E84" s="49"/>
      <c r="F84" s="45"/>
      <c r="G84" s="45"/>
      <c r="H84" s="86"/>
      <c r="I84" s="46" t="str">
        <f>(CONCATENATE('Statement template'!B85," - ",'Statement template'!F85))</f>
        <v xml:space="preserve"> - </v>
      </c>
      <c r="J84" s="92" t="str">
        <f>TEXT((CLEAN(TRIM('Statement template'!C85))),"0.00")</f>
        <v/>
      </c>
      <c r="K84" s="46" t="str">
        <f>CLEAN(TRIM('Statement template'!I85))</f>
        <v/>
      </c>
      <c r="L84" s="46" t="str">
        <f>CLEAN(TRIM('Statement template'!J85))</f>
        <v/>
      </c>
      <c r="M84" s="46" t="str">
        <f>IF(NOT(ISBLANK('Statement template'!K85)),(CONCATENATE('Statement template'!K85,".",'Statement template'!L85,".",'Statement template'!M85,".",'Statement template'!N85,".",'Statement template'!O85,".",'Statement template'!P85)),"")</f>
        <v/>
      </c>
      <c r="N84" s="46" t="str">
        <f>IF(('Statement template'!Q85=0),"",'Statement template'!Q85)</f>
        <v/>
      </c>
      <c r="O84" s="46" t="str">
        <f>IF(('Statement template'!R85=0),"",'Statement template'!R85)</f>
        <v/>
      </c>
      <c r="P84" s="46" t="str">
        <f>IF(('Statement template'!S85=0),"",'Statement template'!S85)</f>
        <v/>
      </c>
      <c r="Q84" s="46" t="str">
        <f>IF(('Statement template'!T85=0),"",'Statement template'!T85)</f>
        <v/>
      </c>
      <c r="R84" s="49" t="str">
        <f>IF(('Statement template'!U85=0),"",'Statement template'!U85)</f>
        <v/>
      </c>
    </row>
    <row r="85" spans="2:18" ht="15" x14ac:dyDescent="0.25">
      <c r="B85" s="47"/>
      <c r="C85" s="47"/>
      <c r="D85" s="48"/>
      <c r="E85" s="49"/>
      <c r="F85" s="45"/>
      <c r="G85" s="45"/>
      <c r="H85" s="86"/>
      <c r="I85" s="46" t="str">
        <f>(CONCATENATE('Statement template'!B86," - ",'Statement template'!F86))</f>
        <v xml:space="preserve"> - </v>
      </c>
      <c r="J85" s="92" t="str">
        <f>TEXT((CLEAN(TRIM('Statement template'!C86))),"0.00")</f>
        <v/>
      </c>
      <c r="K85" s="46" t="str">
        <f>CLEAN(TRIM('Statement template'!I86))</f>
        <v/>
      </c>
      <c r="L85" s="46" t="str">
        <f>CLEAN(TRIM('Statement template'!J86))</f>
        <v/>
      </c>
      <c r="M85" s="46" t="str">
        <f>IF(NOT(ISBLANK('Statement template'!K86)),(CONCATENATE('Statement template'!K86,".",'Statement template'!L86,".",'Statement template'!M86,".",'Statement template'!N86,".",'Statement template'!O86,".",'Statement template'!P86)),"")</f>
        <v/>
      </c>
      <c r="N85" s="46" t="str">
        <f>IF(('Statement template'!Q86=0),"",'Statement template'!Q86)</f>
        <v/>
      </c>
      <c r="O85" s="46" t="str">
        <f>IF(('Statement template'!R86=0),"",'Statement template'!R86)</f>
        <v/>
      </c>
      <c r="P85" s="46" t="str">
        <f>IF(('Statement template'!S86=0),"",'Statement template'!S86)</f>
        <v/>
      </c>
      <c r="Q85" s="46" t="str">
        <f>IF(('Statement template'!T86=0),"",'Statement template'!T86)</f>
        <v/>
      </c>
      <c r="R85" s="49" t="str">
        <f>IF(('Statement template'!U86=0),"",'Statement template'!U86)</f>
        <v/>
      </c>
    </row>
    <row r="86" spans="2:18" ht="15" x14ac:dyDescent="0.25">
      <c r="B86" s="47"/>
      <c r="C86" s="47"/>
      <c r="D86" s="48"/>
      <c r="E86" s="49"/>
      <c r="F86" s="45"/>
      <c r="G86" s="45"/>
      <c r="H86" s="86"/>
      <c r="I86" s="46" t="str">
        <f>(CONCATENATE('Statement template'!B87," - ",'Statement template'!F87))</f>
        <v xml:space="preserve"> - </v>
      </c>
      <c r="J86" s="92" t="str">
        <f>TEXT((CLEAN(TRIM('Statement template'!C87))),"0.00")</f>
        <v/>
      </c>
      <c r="K86" s="46" t="str">
        <f>CLEAN(TRIM('Statement template'!I87))</f>
        <v/>
      </c>
      <c r="L86" s="46" t="str">
        <f>CLEAN(TRIM('Statement template'!J87))</f>
        <v/>
      </c>
      <c r="M86" s="46" t="str">
        <f>IF(NOT(ISBLANK('Statement template'!K87)),(CONCATENATE('Statement template'!K87,".",'Statement template'!L87,".",'Statement template'!M87,".",'Statement template'!N87,".",'Statement template'!O87,".",'Statement template'!P87)),"")</f>
        <v/>
      </c>
      <c r="N86" s="46" t="str">
        <f>IF(('Statement template'!Q87=0),"",'Statement template'!Q87)</f>
        <v/>
      </c>
      <c r="O86" s="46" t="str">
        <f>IF(('Statement template'!R87=0),"",'Statement template'!R87)</f>
        <v/>
      </c>
      <c r="P86" s="46" t="str">
        <f>IF(('Statement template'!S87=0),"",'Statement template'!S87)</f>
        <v/>
      </c>
      <c r="Q86" s="46" t="str">
        <f>IF(('Statement template'!T87=0),"",'Statement template'!T87)</f>
        <v/>
      </c>
      <c r="R86" s="49" t="str">
        <f>IF(('Statement template'!U87=0),"",'Statement template'!U87)</f>
        <v/>
      </c>
    </row>
    <row r="87" spans="2:18" ht="15" x14ac:dyDescent="0.25">
      <c r="B87" s="47"/>
      <c r="C87" s="47"/>
      <c r="D87" s="48"/>
      <c r="E87" s="49"/>
      <c r="F87" s="45"/>
      <c r="G87" s="45"/>
      <c r="H87" s="86"/>
      <c r="I87" s="46" t="str">
        <f>(CONCATENATE('Statement template'!B88," - ",'Statement template'!F88))</f>
        <v xml:space="preserve"> - </v>
      </c>
      <c r="J87" s="92" t="str">
        <f>TEXT((CLEAN(TRIM('Statement template'!C88))),"0.00")</f>
        <v/>
      </c>
      <c r="K87" s="46" t="str">
        <f>CLEAN(TRIM('Statement template'!I88))</f>
        <v/>
      </c>
      <c r="L87" s="46" t="str">
        <f>CLEAN(TRIM('Statement template'!J88))</f>
        <v/>
      </c>
      <c r="M87" s="46" t="str">
        <f>IF(NOT(ISBLANK('Statement template'!K88)),(CONCATENATE('Statement template'!K88,".",'Statement template'!L88,".",'Statement template'!M88,".",'Statement template'!N88,".",'Statement template'!O88,".",'Statement template'!P88)),"")</f>
        <v/>
      </c>
      <c r="N87" s="46" t="str">
        <f>IF(('Statement template'!Q88=0),"",'Statement template'!Q88)</f>
        <v/>
      </c>
      <c r="O87" s="46" t="str">
        <f>IF(('Statement template'!R88=0),"",'Statement template'!R88)</f>
        <v/>
      </c>
      <c r="P87" s="46" t="str">
        <f>IF(('Statement template'!S88=0),"",'Statement template'!S88)</f>
        <v/>
      </c>
      <c r="Q87" s="46" t="str">
        <f>IF(('Statement template'!T88=0),"",'Statement template'!T88)</f>
        <v/>
      </c>
      <c r="R87" s="49" t="str">
        <f>IF(('Statement template'!U88=0),"",'Statement template'!U88)</f>
        <v/>
      </c>
    </row>
    <row r="88" spans="2:18" ht="15" x14ac:dyDescent="0.25">
      <c r="B88" s="47"/>
      <c r="C88" s="47"/>
      <c r="D88" s="48"/>
      <c r="E88" s="49"/>
      <c r="F88" s="45"/>
      <c r="G88" s="45"/>
      <c r="H88" s="86"/>
      <c r="I88" s="46" t="str">
        <f>(CONCATENATE('Statement template'!B89," - ",'Statement template'!F89))</f>
        <v xml:space="preserve"> - </v>
      </c>
      <c r="J88" s="92" t="str">
        <f>TEXT((CLEAN(TRIM('Statement template'!C89))),"0.00")</f>
        <v/>
      </c>
      <c r="K88" s="46" t="str">
        <f>CLEAN(TRIM('Statement template'!I89))</f>
        <v/>
      </c>
      <c r="L88" s="46" t="str">
        <f>CLEAN(TRIM('Statement template'!J89))</f>
        <v/>
      </c>
      <c r="M88" s="46" t="str">
        <f>IF(NOT(ISBLANK('Statement template'!K89)),(CONCATENATE('Statement template'!K89,".",'Statement template'!L89,".",'Statement template'!M89,".",'Statement template'!N89,".",'Statement template'!O89,".",'Statement template'!P89)),"")</f>
        <v/>
      </c>
      <c r="N88" s="46" t="str">
        <f>IF(('Statement template'!Q89=0),"",'Statement template'!Q89)</f>
        <v/>
      </c>
      <c r="O88" s="46" t="str">
        <f>IF(('Statement template'!R89=0),"",'Statement template'!R89)</f>
        <v/>
      </c>
      <c r="P88" s="46" t="str">
        <f>IF(('Statement template'!S89=0),"",'Statement template'!S89)</f>
        <v/>
      </c>
      <c r="Q88" s="46" t="str">
        <f>IF(('Statement template'!T89=0),"",'Statement template'!T89)</f>
        <v/>
      </c>
      <c r="R88" s="49" t="str">
        <f>IF(('Statement template'!U89=0),"",'Statement template'!U89)</f>
        <v/>
      </c>
    </row>
    <row r="89" spans="2:18" ht="15" x14ac:dyDescent="0.25">
      <c r="B89" s="47"/>
      <c r="C89" s="47"/>
      <c r="D89" s="48"/>
      <c r="E89" s="49"/>
      <c r="F89" s="45"/>
      <c r="G89" s="45"/>
      <c r="H89" s="86"/>
      <c r="I89" s="46" t="str">
        <f>(CONCATENATE('Statement template'!B90," - ",'Statement template'!F90))</f>
        <v xml:space="preserve"> - </v>
      </c>
      <c r="J89" s="92" t="str">
        <f>TEXT((CLEAN(TRIM('Statement template'!C90))),"0.00")</f>
        <v/>
      </c>
      <c r="K89" s="46" t="str">
        <f>CLEAN(TRIM('Statement template'!I90))</f>
        <v/>
      </c>
      <c r="L89" s="46" t="str">
        <f>CLEAN(TRIM('Statement template'!J90))</f>
        <v/>
      </c>
      <c r="M89" s="46" t="str">
        <f>IF(NOT(ISBLANK('Statement template'!K90)),(CONCATENATE('Statement template'!K90,".",'Statement template'!L90,".",'Statement template'!M90,".",'Statement template'!N90,".",'Statement template'!O90,".",'Statement template'!P90)),"")</f>
        <v/>
      </c>
      <c r="N89" s="46" t="str">
        <f>IF(('Statement template'!Q90=0),"",'Statement template'!Q90)</f>
        <v/>
      </c>
      <c r="O89" s="46" t="str">
        <f>IF(('Statement template'!R90=0),"",'Statement template'!R90)</f>
        <v/>
      </c>
      <c r="P89" s="46" t="str">
        <f>IF(('Statement template'!S90=0),"",'Statement template'!S90)</f>
        <v/>
      </c>
      <c r="Q89" s="46" t="str">
        <f>IF(('Statement template'!T90=0),"",'Statement template'!T90)</f>
        <v/>
      </c>
      <c r="R89" s="49" t="str">
        <f>IF(('Statement template'!U90=0),"",'Statement template'!U90)</f>
        <v/>
      </c>
    </row>
    <row r="90" spans="2:18" ht="15" x14ac:dyDescent="0.25">
      <c r="B90" s="47"/>
      <c r="C90" s="47"/>
      <c r="D90" s="48"/>
      <c r="E90" s="49"/>
      <c r="F90" s="45"/>
      <c r="G90" s="45"/>
      <c r="H90" s="86"/>
      <c r="I90" s="46" t="str">
        <f>(CONCATENATE('Statement template'!B91," - ",'Statement template'!F91))</f>
        <v xml:space="preserve"> - </v>
      </c>
      <c r="J90" s="92" t="str">
        <f>TEXT((CLEAN(TRIM('Statement template'!C91))),"0.00")</f>
        <v/>
      </c>
      <c r="K90" s="46" t="str">
        <f>CLEAN(TRIM('Statement template'!I91))</f>
        <v/>
      </c>
      <c r="L90" s="46" t="str">
        <f>CLEAN(TRIM('Statement template'!J91))</f>
        <v/>
      </c>
      <c r="M90" s="46" t="str">
        <f>IF(NOT(ISBLANK('Statement template'!K91)),(CONCATENATE('Statement template'!K91,".",'Statement template'!L91,".",'Statement template'!M91,".",'Statement template'!N91,".",'Statement template'!O91,".",'Statement template'!P91)),"")</f>
        <v/>
      </c>
      <c r="N90" s="46" t="str">
        <f>IF(('Statement template'!Q91=0),"",'Statement template'!Q91)</f>
        <v/>
      </c>
      <c r="O90" s="46" t="str">
        <f>IF(('Statement template'!R91=0),"",'Statement template'!R91)</f>
        <v/>
      </c>
      <c r="P90" s="46" t="str">
        <f>IF(('Statement template'!S91=0),"",'Statement template'!S91)</f>
        <v/>
      </c>
      <c r="Q90" s="46" t="str">
        <f>IF(('Statement template'!T91=0),"",'Statement template'!T91)</f>
        <v/>
      </c>
      <c r="R90" s="49" t="str">
        <f>IF(('Statement template'!U91=0),"",'Statement template'!U91)</f>
        <v/>
      </c>
    </row>
    <row r="91" spans="2:18" ht="15" x14ac:dyDescent="0.25">
      <c r="B91" s="47"/>
      <c r="C91" s="47"/>
      <c r="D91" s="48"/>
      <c r="E91" s="49"/>
      <c r="F91" s="45"/>
      <c r="G91" s="45"/>
      <c r="H91" s="86"/>
      <c r="I91" s="46" t="str">
        <f>(CONCATENATE('Statement template'!B92," - ",'Statement template'!F92))</f>
        <v xml:space="preserve"> - </v>
      </c>
      <c r="J91" s="92" t="str">
        <f>TEXT((CLEAN(TRIM('Statement template'!C92))),"0.00")</f>
        <v/>
      </c>
      <c r="K91" s="46" t="str">
        <f>CLEAN(TRIM('Statement template'!I92))</f>
        <v/>
      </c>
      <c r="L91" s="46" t="str">
        <f>CLEAN(TRIM('Statement template'!J92))</f>
        <v/>
      </c>
      <c r="M91" s="46" t="str">
        <f>IF(NOT(ISBLANK('Statement template'!K92)),(CONCATENATE('Statement template'!K92,".",'Statement template'!L92,".",'Statement template'!M92,".",'Statement template'!N92,".",'Statement template'!O92,".",'Statement template'!P92)),"")</f>
        <v/>
      </c>
      <c r="N91" s="46" t="str">
        <f>IF(('Statement template'!Q92=0),"",'Statement template'!Q92)</f>
        <v/>
      </c>
      <c r="O91" s="46" t="str">
        <f>IF(('Statement template'!R92=0),"",'Statement template'!R92)</f>
        <v/>
      </c>
      <c r="P91" s="46" t="str">
        <f>IF(('Statement template'!S92=0),"",'Statement template'!S92)</f>
        <v/>
      </c>
      <c r="Q91" s="46" t="str">
        <f>IF(('Statement template'!T92=0),"",'Statement template'!T92)</f>
        <v/>
      </c>
      <c r="R91" s="49" t="str">
        <f>IF(('Statement template'!U92=0),"",'Statement template'!U92)</f>
        <v/>
      </c>
    </row>
    <row r="92" spans="2:18" ht="15" x14ac:dyDescent="0.25">
      <c r="B92" s="47"/>
      <c r="C92" s="47"/>
      <c r="D92" s="48"/>
      <c r="E92" s="49"/>
      <c r="F92" s="45"/>
      <c r="G92" s="45"/>
      <c r="H92" s="86"/>
      <c r="I92" s="46" t="str">
        <f>(CONCATENATE('Statement template'!B93," - ",'Statement template'!F93))</f>
        <v xml:space="preserve"> - </v>
      </c>
      <c r="J92" s="92" t="str">
        <f>TEXT((CLEAN(TRIM('Statement template'!C93))),"0.00")</f>
        <v/>
      </c>
      <c r="K92" s="46" t="str">
        <f>CLEAN(TRIM('Statement template'!I93))</f>
        <v/>
      </c>
      <c r="L92" s="46" t="str">
        <f>CLEAN(TRIM('Statement template'!J93))</f>
        <v/>
      </c>
      <c r="M92" s="46" t="str">
        <f>IF(NOT(ISBLANK('Statement template'!K93)),(CONCATENATE('Statement template'!K93,".",'Statement template'!L93,".",'Statement template'!M93,".",'Statement template'!N93,".",'Statement template'!O93,".",'Statement template'!P93)),"")</f>
        <v/>
      </c>
      <c r="N92" s="46" t="str">
        <f>IF(('Statement template'!Q93=0),"",'Statement template'!Q93)</f>
        <v/>
      </c>
      <c r="O92" s="46" t="str">
        <f>IF(('Statement template'!R93=0),"",'Statement template'!R93)</f>
        <v/>
      </c>
      <c r="P92" s="46" t="str">
        <f>IF(('Statement template'!S93=0),"",'Statement template'!S93)</f>
        <v/>
      </c>
      <c r="Q92" s="46" t="str">
        <f>IF(('Statement template'!T93=0),"",'Statement template'!T93)</f>
        <v/>
      </c>
      <c r="R92" s="49" t="str">
        <f>IF(('Statement template'!U93=0),"",'Statement template'!U93)</f>
        <v/>
      </c>
    </row>
    <row r="93" spans="2:18" ht="15" x14ac:dyDescent="0.25">
      <c r="B93" s="47"/>
      <c r="C93" s="47"/>
      <c r="D93" s="48"/>
      <c r="E93" s="49"/>
      <c r="F93" s="45"/>
      <c r="G93" s="45"/>
      <c r="H93" s="86"/>
      <c r="I93" s="46" t="str">
        <f>(CONCATENATE('Statement template'!B94," - ",'Statement template'!F94))</f>
        <v xml:space="preserve"> - </v>
      </c>
      <c r="J93" s="92" t="str">
        <f>TEXT((CLEAN(TRIM('Statement template'!C94))),"0.00")</f>
        <v/>
      </c>
      <c r="K93" s="46" t="str">
        <f>CLEAN(TRIM('Statement template'!I94))</f>
        <v/>
      </c>
      <c r="L93" s="46" t="str">
        <f>CLEAN(TRIM('Statement template'!J94))</f>
        <v/>
      </c>
      <c r="M93" s="46" t="str">
        <f>IF(NOT(ISBLANK('Statement template'!K94)),(CONCATENATE('Statement template'!K94,".",'Statement template'!L94,".",'Statement template'!M94,".",'Statement template'!N94,".",'Statement template'!O94,".",'Statement template'!P94)),"")</f>
        <v/>
      </c>
      <c r="N93" s="46" t="str">
        <f>IF(('Statement template'!Q94=0),"",'Statement template'!Q94)</f>
        <v/>
      </c>
      <c r="O93" s="46" t="str">
        <f>IF(('Statement template'!R94=0),"",'Statement template'!R94)</f>
        <v/>
      </c>
      <c r="P93" s="46" t="str">
        <f>IF(('Statement template'!S94=0),"",'Statement template'!S94)</f>
        <v/>
      </c>
      <c r="Q93" s="46" t="str">
        <f>IF(('Statement template'!T94=0),"",'Statement template'!T94)</f>
        <v/>
      </c>
      <c r="R93" s="49" t="str">
        <f>IF(('Statement template'!U94=0),"",'Statement template'!U94)</f>
        <v/>
      </c>
    </row>
    <row r="94" spans="2:18" ht="15" x14ac:dyDescent="0.25">
      <c r="B94" s="47"/>
      <c r="C94" s="47"/>
      <c r="D94" s="48"/>
      <c r="E94" s="49"/>
      <c r="F94" s="45"/>
      <c r="G94" s="45"/>
      <c r="H94" s="86"/>
      <c r="I94" s="46" t="str">
        <f>(CONCATENATE('Statement template'!B95," - ",'Statement template'!F95))</f>
        <v xml:space="preserve"> - </v>
      </c>
      <c r="J94" s="92" t="str">
        <f>TEXT((CLEAN(TRIM('Statement template'!C95))),"0.00")</f>
        <v/>
      </c>
      <c r="K94" s="46" t="str">
        <f>CLEAN(TRIM('Statement template'!I95))</f>
        <v/>
      </c>
      <c r="L94" s="46" t="str">
        <f>CLEAN(TRIM('Statement template'!J95))</f>
        <v/>
      </c>
      <c r="M94" s="46" t="str">
        <f>IF(NOT(ISBLANK('Statement template'!K95)),(CONCATENATE('Statement template'!K95,".",'Statement template'!L95,".",'Statement template'!M95,".",'Statement template'!N95,".",'Statement template'!O95,".",'Statement template'!P95)),"")</f>
        <v/>
      </c>
      <c r="N94" s="46" t="str">
        <f>IF(('Statement template'!Q95=0),"",'Statement template'!Q95)</f>
        <v/>
      </c>
      <c r="O94" s="46" t="str">
        <f>IF(('Statement template'!R95=0),"",'Statement template'!R95)</f>
        <v/>
      </c>
      <c r="P94" s="46" t="str">
        <f>IF(('Statement template'!S95=0),"",'Statement template'!S95)</f>
        <v/>
      </c>
      <c r="Q94" s="46" t="str">
        <f>IF(('Statement template'!T95=0),"",'Statement template'!T95)</f>
        <v/>
      </c>
      <c r="R94" s="49" t="str">
        <f>IF(('Statement template'!U95=0),"",'Statement template'!U95)</f>
        <v/>
      </c>
    </row>
    <row r="95" spans="2:18" ht="15" x14ac:dyDescent="0.25">
      <c r="B95" s="47"/>
      <c r="C95" s="47"/>
      <c r="D95" s="48"/>
      <c r="E95" s="49"/>
      <c r="F95" s="45"/>
      <c r="G95" s="45"/>
      <c r="H95" s="86"/>
      <c r="I95" s="46" t="str">
        <f>(CONCATENATE('Statement template'!B96," - ",'Statement template'!F96))</f>
        <v xml:space="preserve"> - </v>
      </c>
      <c r="J95" s="92" t="str">
        <f>TEXT((CLEAN(TRIM('Statement template'!C96))),"0.00")</f>
        <v/>
      </c>
      <c r="K95" s="46" t="str">
        <f>CLEAN(TRIM('Statement template'!I96))</f>
        <v/>
      </c>
      <c r="L95" s="46" t="str">
        <f>CLEAN(TRIM('Statement template'!J96))</f>
        <v/>
      </c>
      <c r="M95" s="46" t="str">
        <f>IF(NOT(ISBLANK('Statement template'!K96)),(CONCATENATE('Statement template'!K96,".",'Statement template'!L96,".",'Statement template'!M96,".",'Statement template'!N96,".",'Statement template'!O96,".",'Statement template'!P96)),"")</f>
        <v/>
      </c>
      <c r="N95" s="46" t="str">
        <f>IF(('Statement template'!Q96=0),"",'Statement template'!Q96)</f>
        <v/>
      </c>
      <c r="O95" s="46" t="str">
        <f>IF(('Statement template'!R96=0),"",'Statement template'!R96)</f>
        <v/>
      </c>
      <c r="P95" s="46" t="str">
        <f>IF(('Statement template'!S96=0),"",'Statement template'!S96)</f>
        <v/>
      </c>
      <c r="Q95" s="46" t="str">
        <f>IF(('Statement template'!T96=0),"",'Statement template'!T96)</f>
        <v/>
      </c>
      <c r="R95" s="49" t="str">
        <f>IF(('Statement template'!U96=0),"",'Statement template'!U96)</f>
        <v/>
      </c>
    </row>
    <row r="96" spans="2:18" ht="15" x14ac:dyDescent="0.25">
      <c r="B96" s="47"/>
      <c r="C96" s="47"/>
      <c r="D96" s="48"/>
      <c r="E96" s="49"/>
      <c r="F96" s="45"/>
      <c r="G96" s="45"/>
      <c r="H96" s="86"/>
      <c r="I96" s="46" t="str">
        <f>(CONCATENATE('Statement template'!B97," - ",'Statement template'!F97))</f>
        <v xml:space="preserve"> - </v>
      </c>
      <c r="J96" s="92" t="str">
        <f>TEXT((CLEAN(TRIM('Statement template'!C97))),"0.00")</f>
        <v/>
      </c>
      <c r="K96" s="46" t="str">
        <f>CLEAN(TRIM('Statement template'!I97))</f>
        <v/>
      </c>
      <c r="L96" s="46" t="str">
        <f>CLEAN(TRIM('Statement template'!J97))</f>
        <v/>
      </c>
      <c r="M96" s="46" t="str">
        <f>IF(NOT(ISBLANK('Statement template'!K97)),(CONCATENATE('Statement template'!K97,".",'Statement template'!L97,".",'Statement template'!M97,".",'Statement template'!N97,".",'Statement template'!O97,".",'Statement template'!P97)),"")</f>
        <v/>
      </c>
      <c r="N96" s="46" t="str">
        <f>IF(('Statement template'!Q97=0),"",'Statement template'!Q97)</f>
        <v/>
      </c>
      <c r="O96" s="46" t="str">
        <f>IF(('Statement template'!R97=0),"",'Statement template'!R97)</f>
        <v/>
      </c>
      <c r="P96" s="46" t="str">
        <f>IF(('Statement template'!S97=0),"",'Statement template'!S97)</f>
        <v/>
      </c>
      <c r="Q96" s="46" t="str">
        <f>IF(('Statement template'!T97=0),"",'Statement template'!T97)</f>
        <v/>
      </c>
      <c r="R96" s="49" t="str">
        <f>IF(('Statement template'!U97=0),"",'Statement template'!U97)</f>
        <v/>
      </c>
    </row>
    <row r="97" spans="2:18" ht="15" x14ac:dyDescent="0.25">
      <c r="B97" s="47"/>
      <c r="C97" s="47"/>
      <c r="D97" s="48"/>
      <c r="E97" s="49"/>
      <c r="F97" s="45"/>
      <c r="G97" s="45"/>
      <c r="H97" s="86"/>
      <c r="I97" s="46" t="str">
        <f>(CONCATENATE('Statement template'!B98," - ",'Statement template'!F98))</f>
        <v xml:space="preserve"> - </v>
      </c>
      <c r="J97" s="92" t="str">
        <f>TEXT((CLEAN(TRIM('Statement template'!C98))),"0.00")</f>
        <v/>
      </c>
      <c r="K97" s="46" t="str">
        <f>CLEAN(TRIM('Statement template'!I98))</f>
        <v/>
      </c>
      <c r="L97" s="46" t="str">
        <f>CLEAN(TRIM('Statement template'!J98))</f>
        <v/>
      </c>
      <c r="M97" s="46" t="str">
        <f>IF(NOT(ISBLANK('Statement template'!K98)),(CONCATENATE('Statement template'!K98,".",'Statement template'!L98,".",'Statement template'!M98,".",'Statement template'!N98,".",'Statement template'!O98,".",'Statement template'!P98)),"")</f>
        <v/>
      </c>
      <c r="N97" s="46" t="str">
        <f>IF(('Statement template'!Q98=0),"",'Statement template'!Q98)</f>
        <v/>
      </c>
      <c r="O97" s="46" t="str">
        <f>IF(('Statement template'!R98=0),"",'Statement template'!R98)</f>
        <v/>
      </c>
      <c r="P97" s="46" t="str">
        <f>IF(('Statement template'!S98=0),"",'Statement template'!S98)</f>
        <v/>
      </c>
      <c r="Q97" s="46" t="str">
        <f>IF(('Statement template'!T98=0),"",'Statement template'!T98)</f>
        <v/>
      </c>
      <c r="R97" s="49" t="str">
        <f>IF(('Statement template'!U98=0),"",'Statement template'!U98)</f>
        <v/>
      </c>
    </row>
    <row r="98" spans="2:18" ht="15" x14ac:dyDescent="0.25">
      <c r="B98" s="47"/>
      <c r="C98" s="47"/>
      <c r="D98" s="48"/>
      <c r="E98" s="49"/>
      <c r="F98" s="45"/>
      <c r="G98" s="45"/>
      <c r="H98" s="86"/>
      <c r="I98" s="46" t="str">
        <f>(CONCATENATE('Statement template'!B99," - ",'Statement template'!F99))</f>
        <v xml:space="preserve"> - </v>
      </c>
      <c r="J98" s="92" t="str">
        <f>TEXT((CLEAN(TRIM('Statement template'!C99))),"0.00")</f>
        <v/>
      </c>
      <c r="K98" s="46" t="str">
        <f>CLEAN(TRIM('Statement template'!I99))</f>
        <v/>
      </c>
      <c r="L98" s="46" t="str">
        <f>CLEAN(TRIM('Statement template'!J99))</f>
        <v/>
      </c>
      <c r="M98" s="46" t="str">
        <f>IF(NOT(ISBLANK('Statement template'!K99)),(CONCATENATE('Statement template'!K99,".",'Statement template'!L99,".",'Statement template'!M99,".",'Statement template'!N99,".",'Statement template'!O99,".",'Statement template'!P99)),"")</f>
        <v/>
      </c>
      <c r="N98" s="46" t="str">
        <f>IF(('Statement template'!Q99=0),"",'Statement template'!Q99)</f>
        <v/>
      </c>
      <c r="O98" s="46" t="str">
        <f>IF(('Statement template'!R99=0),"",'Statement template'!R99)</f>
        <v/>
      </c>
      <c r="P98" s="46" t="str">
        <f>IF(('Statement template'!S99=0),"",'Statement template'!S99)</f>
        <v/>
      </c>
      <c r="Q98" s="46" t="str">
        <f>IF(('Statement template'!T99=0),"",'Statement template'!T99)</f>
        <v/>
      </c>
      <c r="R98" s="49" t="str">
        <f>IF(('Statement template'!U99=0),"",'Statement template'!U99)</f>
        <v/>
      </c>
    </row>
    <row r="99" spans="2:18" ht="15" x14ac:dyDescent="0.25">
      <c r="B99" s="47"/>
      <c r="C99" s="47"/>
      <c r="D99" s="48"/>
      <c r="E99" s="49"/>
      <c r="F99" s="45"/>
      <c r="G99" s="45"/>
      <c r="H99" s="86"/>
      <c r="I99" s="46" t="str">
        <f>(CONCATENATE('Statement template'!B100," - ",'Statement template'!F100))</f>
        <v xml:space="preserve"> - </v>
      </c>
      <c r="J99" s="92" t="str">
        <f>TEXT((CLEAN(TRIM('Statement template'!C100))),"0.00")</f>
        <v/>
      </c>
      <c r="K99" s="46" t="str">
        <f>CLEAN(TRIM('Statement template'!I100))</f>
        <v/>
      </c>
      <c r="L99" s="46" t="str">
        <f>CLEAN(TRIM('Statement template'!J100))</f>
        <v/>
      </c>
      <c r="M99" s="46" t="str">
        <f>IF(NOT(ISBLANK('Statement template'!K100)),(CONCATENATE('Statement template'!K100,".",'Statement template'!L100,".",'Statement template'!M100,".",'Statement template'!N100,".",'Statement template'!O100,".",'Statement template'!P100)),"")</f>
        <v/>
      </c>
      <c r="N99" s="46" t="str">
        <f>IF(('Statement template'!Q100=0),"",'Statement template'!Q100)</f>
        <v/>
      </c>
      <c r="O99" s="46" t="str">
        <f>IF(('Statement template'!R100=0),"",'Statement template'!R100)</f>
        <v/>
      </c>
      <c r="P99" s="46" t="str">
        <f>IF(('Statement template'!S100=0),"",'Statement template'!S100)</f>
        <v/>
      </c>
      <c r="Q99" s="46" t="str">
        <f>IF(('Statement template'!T100=0),"",'Statement template'!T100)</f>
        <v/>
      </c>
      <c r="R99" s="49" t="str">
        <f>IF(('Statement template'!U100=0),"",'Statement template'!U100)</f>
        <v/>
      </c>
    </row>
    <row r="100" spans="2:18" ht="15" x14ac:dyDescent="0.25">
      <c r="B100" s="47"/>
      <c r="C100" s="47"/>
      <c r="D100" s="48"/>
      <c r="E100" s="49"/>
      <c r="F100" s="45"/>
      <c r="G100" s="45"/>
      <c r="H100" s="86"/>
      <c r="I100" s="46" t="str">
        <f>(CONCATENATE('Statement template'!B101," - ",'Statement template'!F101))</f>
        <v xml:space="preserve"> - </v>
      </c>
      <c r="J100" s="92" t="str">
        <f>TEXT((CLEAN(TRIM('Statement template'!C101))),"0.00")</f>
        <v/>
      </c>
      <c r="K100" s="46" t="str">
        <f>CLEAN(TRIM('Statement template'!I101))</f>
        <v/>
      </c>
      <c r="L100" s="46" t="str">
        <f>CLEAN(TRIM('Statement template'!J101))</f>
        <v/>
      </c>
      <c r="M100" s="46" t="str">
        <f>IF(NOT(ISBLANK('Statement template'!K101)),(CONCATENATE('Statement template'!K101,".",'Statement template'!L101,".",'Statement template'!M101,".",'Statement template'!N101,".",'Statement template'!O101,".",'Statement template'!P101)),"")</f>
        <v/>
      </c>
      <c r="N100" s="46" t="str">
        <f>IF(('Statement template'!Q101=0),"",'Statement template'!Q101)</f>
        <v/>
      </c>
      <c r="O100" s="46" t="str">
        <f>IF(('Statement template'!R101=0),"",'Statement template'!R101)</f>
        <v/>
      </c>
      <c r="P100" s="46" t="str">
        <f>IF(('Statement template'!S101=0),"",'Statement template'!S101)</f>
        <v/>
      </c>
      <c r="Q100" s="46" t="str">
        <f>IF(('Statement template'!T101=0),"",'Statement template'!T101)</f>
        <v/>
      </c>
      <c r="R100" s="49" t="str">
        <f>IF(('Statement template'!U101=0),"",'Statement template'!U101)</f>
        <v/>
      </c>
    </row>
    <row r="101" spans="2:18" ht="15" x14ac:dyDescent="0.25">
      <c r="B101" s="47"/>
      <c r="C101" s="47"/>
      <c r="D101" s="48"/>
      <c r="E101" s="49"/>
      <c r="F101" s="45"/>
      <c r="G101" s="45"/>
      <c r="H101" s="86"/>
      <c r="I101" s="46" t="str">
        <f>(CONCATENATE('Statement template'!B102," - ",'Statement template'!F102))</f>
        <v xml:space="preserve"> - </v>
      </c>
      <c r="J101" s="92" t="str">
        <f>TEXT((CLEAN(TRIM('Statement template'!C102))),"0.00")</f>
        <v/>
      </c>
      <c r="K101" s="46" t="str">
        <f>CLEAN(TRIM('Statement template'!I102))</f>
        <v/>
      </c>
      <c r="L101" s="46" t="str">
        <f>CLEAN(TRIM('Statement template'!J102))</f>
        <v/>
      </c>
      <c r="M101" s="46" t="str">
        <f>IF(NOT(ISBLANK('Statement template'!K102)),(CONCATENATE('Statement template'!K102,".",'Statement template'!L102,".",'Statement template'!M102,".",'Statement template'!N102,".",'Statement template'!O102,".",'Statement template'!P102)),"")</f>
        <v/>
      </c>
      <c r="N101" s="46" t="str">
        <f>IF(('Statement template'!Q102=0),"",'Statement template'!Q102)</f>
        <v/>
      </c>
      <c r="O101" s="46" t="str">
        <f>IF(('Statement template'!R102=0),"",'Statement template'!R102)</f>
        <v/>
      </c>
      <c r="P101" s="46" t="str">
        <f>IF(('Statement template'!S102=0),"",'Statement template'!S102)</f>
        <v/>
      </c>
      <c r="Q101" s="46" t="str">
        <f>IF(('Statement template'!T102=0),"",'Statement template'!T102)</f>
        <v/>
      </c>
      <c r="R101" s="49" t="str">
        <f>IF(('Statement template'!U102=0),"",'Statement template'!U102)</f>
        <v/>
      </c>
    </row>
    <row r="102" spans="2:18" ht="15" x14ac:dyDescent="0.25">
      <c r="B102" s="47"/>
      <c r="C102" s="47"/>
      <c r="D102" s="48"/>
      <c r="E102" s="49"/>
      <c r="F102" s="45"/>
      <c r="G102" s="45"/>
      <c r="H102" s="86"/>
      <c r="I102" s="46" t="str">
        <f>(CONCATENATE('Statement template'!B103," - ",'Statement template'!F103))</f>
        <v xml:space="preserve"> - </v>
      </c>
      <c r="J102" s="92" t="str">
        <f>TEXT((CLEAN(TRIM('Statement template'!C103))),"0.00")</f>
        <v/>
      </c>
      <c r="K102" s="46" t="str">
        <f>CLEAN(TRIM('Statement template'!I103))</f>
        <v/>
      </c>
      <c r="L102" s="46" t="str">
        <f>CLEAN(TRIM('Statement template'!J103))</f>
        <v/>
      </c>
      <c r="M102" s="46" t="str">
        <f>IF(NOT(ISBLANK('Statement template'!K103)),(CONCATENATE('Statement template'!K103,".",'Statement template'!L103,".",'Statement template'!M103,".",'Statement template'!N103,".",'Statement template'!O103,".",'Statement template'!P103)),"")</f>
        <v/>
      </c>
      <c r="N102" s="46" t="str">
        <f>IF(('Statement template'!Q103=0),"",'Statement template'!Q103)</f>
        <v/>
      </c>
      <c r="O102" s="46" t="str">
        <f>IF(('Statement template'!R103=0),"",'Statement template'!R103)</f>
        <v/>
      </c>
      <c r="P102" s="46" t="str">
        <f>IF(('Statement template'!S103=0),"",'Statement template'!S103)</f>
        <v/>
      </c>
      <c r="Q102" s="46" t="str">
        <f>IF(('Statement template'!T103=0),"",'Statement template'!T103)</f>
        <v/>
      </c>
      <c r="R102" s="49" t="str">
        <f>IF(('Statement template'!U103=0),"",'Statement template'!U103)</f>
        <v/>
      </c>
    </row>
    <row r="103" spans="2:18" ht="15" x14ac:dyDescent="0.25">
      <c r="B103" s="47"/>
      <c r="C103" s="47"/>
      <c r="D103" s="48"/>
      <c r="E103" s="49"/>
      <c r="F103" s="45"/>
      <c r="G103" s="45"/>
      <c r="H103" s="86"/>
      <c r="I103" s="46" t="str">
        <f>(CONCATENATE('Statement template'!B104," - ",'Statement template'!F104))</f>
        <v xml:space="preserve"> - </v>
      </c>
      <c r="J103" s="92" t="str">
        <f>TEXT((CLEAN(TRIM('Statement template'!C104))),"0.00")</f>
        <v/>
      </c>
      <c r="K103" s="46" t="str">
        <f>CLEAN(TRIM('Statement template'!I104))</f>
        <v/>
      </c>
      <c r="L103" s="46" t="str">
        <f>CLEAN(TRIM('Statement template'!J104))</f>
        <v/>
      </c>
      <c r="M103" s="46" t="str">
        <f>IF(NOT(ISBLANK('Statement template'!K104)),(CONCATENATE('Statement template'!K104,".",'Statement template'!L104,".",'Statement template'!M104,".",'Statement template'!N104,".",'Statement template'!O104,".",'Statement template'!P104)),"")</f>
        <v/>
      </c>
      <c r="N103" s="46" t="str">
        <f>IF(('Statement template'!Q104=0),"",'Statement template'!Q104)</f>
        <v/>
      </c>
      <c r="O103" s="46" t="str">
        <f>IF(('Statement template'!R104=0),"",'Statement template'!R104)</f>
        <v/>
      </c>
      <c r="P103" s="46" t="str">
        <f>IF(('Statement template'!S104=0),"",'Statement template'!S104)</f>
        <v/>
      </c>
      <c r="Q103" s="46" t="str">
        <f>IF(('Statement template'!T104=0),"",'Statement template'!T104)</f>
        <v/>
      </c>
      <c r="R103" s="49" t="str">
        <f>IF(('Statement template'!U104=0),"",'Statement template'!U104)</f>
        <v/>
      </c>
    </row>
    <row r="104" spans="2:18" ht="15" x14ac:dyDescent="0.25">
      <c r="B104" s="47"/>
      <c r="C104" s="47"/>
      <c r="D104" s="48"/>
      <c r="E104" s="49"/>
      <c r="F104" s="45"/>
      <c r="G104" s="45"/>
      <c r="H104" s="86"/>
      <c r="I104" s="46" t="str">
        <f>(CONCATENATE('Statement template'!B105," - ",'Statement template'!F105))</f>
        <v xml:space="preserve"> - </v>
      </c>
      <c r="J104" s="92" t="str">
        <f>TEXT((CLEAN(TRIM('Statement template'!C105))),"0.00")</f>
        <v/>
      </c>
      <c r="K104" s="46" t="str">
        <f>CLEAN(TRIM('Statement template'!I105))</f>
        <v/>
      </c>
      <c r="L104" s="46" t="str">
        <f>CLEAN(TRIM('Statement template'!J105))</f>
        <v/>
      </c>
      <c r="M104" s="46" t="str">
        <f>IF(NOT(ISBLANK('Statement template'!K105)),(CONCATENATE('Statement template'!K105,".",'Statement template'!L105,".",'Statement template'!M105,".",'Statement template'!N105,".",'Statement template'!O105,".",'Statement template'!P105)),"")</f>
        <v/>
      </c>
      <c r="N104" s="46" t="str">
        <f>IF(('Statement template'!Q105=0),"",'Statement template'!Q105)</f>
        <v/>
      </c>
      <c r="O104" s="46" t="str">
        <f>IF(('Statement template'!R105=0),"",'Statement template'!R105)</f>
        <v/>
      </c>
      <c r="P104" s="46" t="str">
        <f>IF(('Statement template'!S105=0),"",'Statement template'!S105)</f>
        <v/>
      </c>
      <c r="Q104" s="46" t="str">
        <f>IF(('Statement template'!T105=0),"",'Statement template'!T105)</f>
        <v/>
      </c>
      <c r="R104" s="49" t="str">
        <f>IF(('Statement template'!U105=0),"",'Statement template'!U105)</f>
        <v/>
      </c>
    </row>
    <row r="105" spans="2:18" ht="15" x14ac:dyDescent="0.25">
      <c r="B105" s="47"/>
      <c r="C105" s="47"/>
      <c r="D105" s="48"/>
      <c r="E105" s="49"/>
      <c r="F105" s="45"/>
      <c r="G105" s="45"/>
      <c r="H105" s="86"/>
      <c r="I105" s="46" t="str">
        <f>(CONCATENATE('Statement template'!B106," - ",'Statement template'!F106))</f>
        <v xml:space="preserve"> - </v>
      </c>
      <c r="J105" s="92" t="str">
        <f>TEXT((CLEAN(TRIM('Statement template'!C106))),"0.00")</f>
        <v/>
      </c>
      <c r="K105" s="46" t="str">
        <f>CLEAN(TRIM('Statement template'!I106))</f>
        <v/>
      </c>
      <c r="L105" s="46" t="str">
        <f>CLEAN(TRIM('Statement template'!J106))</f>
        <v/>
      </c>
      <c r="M105" s="46" t="str">
        <f>IF(NOT(ISBLANK('Statement template'!K106)),(CONCATENATE('Statement template'!K106,".",'Statement template'!L106,".",'Statement template'!M106,".",'Statement template'!N106,".",'Statement template'!O106,".",'Statement template'!P106)),"")</f>
        <v/>
      </c>
      <c r="N105" s="46" t="str">
        <f>IF(('Statement template'!Q106=0),"",'Statement template'!Q106)</f>
        <v/>
      </c>
      <c r="O105" s="46" t="str">
        <f>IF(('Statement template'!R106=0),"",'Statement template'!R106)</f>
        <v/>
      </c>
      <c r="P105" s="46" t="str">
        <f>IF(('Statement template'!S106=0),"",'Statement template'!S106)</f>
        <v/>
      </c>
      <c r="Q105" s="46" t="str">
        <f>IF(('Statement template'!T106=0),"",'Statement template'!T106)</f>
        <v/>
      </c>
      <c r="R105" s="49" t="str">
        <f>IF(('Statement template'!U106=0),"",'Statement template'!U106)</f>
        <v/>
      </c>
    </row>
    <row r="106" spans="2:18" ht="15" x14ac:dyDescent="0.25">
      <c r="B106" s="47"/>
      <c r="C106" s="47"/>
      <c r="D106" s="48"/>
      <c r="E106" s="49"/>
      <c r="F106" s="45"/>
      <c r="G106" s="45"/>
      <c r="H106" s="86"/>
      <c r="I106" s="46" t="str">
        <f>(CONCATENATE('Statement template'!B107," - ",'Statement template'!F107))</f>
        <v xml:space="preserve"> - </v>
      </c>
      <c r="J106" s="92" t="str">
        <f>TEXT((CLEAN(TRIM('Statement template'!C107))),"0.00")</f>
        <v/>
      </c>
      <c r="K106" s="46" t="str">
        <f>CLEAN(TRIM('Statement template'!I107))</f>
        <v/>
      </c>
      <c r="L106" s="46" t="str">
        <f>CLEAN(TRIM('Statement template'!J107))</f>
        <v/>
      </c>
      <c r="M106" s="46" t="str">
        <f>IF(NOT(ISBLANK('Statement template'!K107)),(CONCATENATE('Statement template'!K107,".",'Statement template'!L107,".",'Statement template'!M107,".",'Statement template'!N107,".",'Statement template'!O107,".",'Statement template'!P107)),"")</f>
        <v/>
      </c>
      <c r="N106" s="46" t="str">
        <f>IF(('Statement template'!Q107=0),"",'Statement template'!Q107)</f>
        <v/>
      </c>
      <c r="O106" s="46" t="str">
        <f>IF(('Statement template'!R107=0),"",'Statement template'!R107)</f>
        <v/>
      </c>
      <c r="P106" s="46" t="str">
        <f>IF(('Statement template'!S107=0),"",'Statement template'!S107)</f>
        <v/>
      </c>
      <c r="Q106" s="46" t="str">
        <f>IF(('Statement template'!T107=0),"",'Statement template'!T107)</f>
        <v/>
      </c>
      <c r="R106" s="49" t="str">
        <f>IF(('Statement template'!U107=0),"",'Statement template'!U107)</f>
        <v/>
      </c>
    </row>
    <row r="107" spans="2:18" ht="15" x14ac:dyDescent="0.25">
      <c r="B107" s="47"/>
      <c r="C107" s="47"/>
      <c r="D107" s="48"/>
      <c r="E107" s="49"/>
      <c r="F107" s="45"/>
      <c r="G107" s="45"/>
      <c r="H107" s="86"/>
      <c r="I107" s="46" t="str">
        <f>(CONCATENATE('Statement template'!B108," - ",'Statement template'!F108))</f>
        <v xml:space="preserve"> - </v>
      </c>
      <c r="J107" s="92" t="str">
        <f>TEXT((CLEAN(TRIM('Statement template'!C108))),"0.00")</f>
        <v/>
      </c>
      <c r="K107" s="46" t="str">
        <f>CLEAN(TRIM('Statement template'!I108))</f>
        <v/>
      </c>
      <c r="L107" s="46" t="str">
        <f>CLEAN(TRIM('Statement template'!J108))</f>
        <v/>
      </c>
      <c r="M107" s="46" t="str">
        <f>IF(NOT(ISBLANK('Statement template'!K108)),(CONCATENATE('Statement template'!K108,".",'Statement template'!L108,".",'Statement template'!M108,".",'Statement template'!N108,".",'Statement template'!O108,".",'Statement template'!P108)),"")</f>
        <v/>
      </c>
      <c r="N107" s="46" t="str">
        <f>IF(('Statement template'!Q108=0),"",'Statement template'!Q108)</f>
        <v/>
      </c>
      <c r="O107" s="46" t="str">
        <f>IF(('Statement template'!R108=0),"",'Statement template'!R108)</f>
        <v/>
      </c>
      <c r="P107" s="46" t="str">
        <f>IF(('Statement template'!S108=0),"",'Statement template'!S108)</f>
        <v/>
      </c>
      <c r="Q107" s="46" t="str">
        <f>IF(('Statement template'!T108=0),"",'Statement template'!T108)</f>
        <v/>
      </c>
      <c r="R107" s="49" t="str">
        <f>IF(('Statement template'!U108=0),"",'Statement template'!U108)</f>
        <v/>
      </c>
    </row>
    <row r="108" spans="2:18" ht="15" x14ac:dyDescent="0.25">
      <c r="B108" s="47"/>
      <c r="C108" s="47"/>
      <c r="D108" s="48"/>
      <c r="E108" s="49"/>
      <c r="F108" s="45"/>
      <c r="G108" s="45"/>
      <c r="H108" s="86"/>
      <c r="I108" s="46" t="str">
        <f>(CONCATENATE('Statement template'!B109," - ",'Statement template'!F109))</f>
        <v xml:space="preserve"> - </v>
      </c>
      <c r="J108" s="92" t="str">
        <f>TEXT((CLEAN(TRIM('Statement template'!C109))),"0.00")</f>
        <v/>
      </c>
      <c r="K108" s="46" t="str">
        <f>CLEAN(TRIM('Statement template'!I109))</f>
        <v/>
      </c>
      <c r="L108" s="46" t="str">
        <f>CLEAN(TRIM('Statement template'!J109))</f>
        <v/>
      </c>
      <c r="M108" s="46" t="str">
        <f>IF(NOT(ISBLANK('Statement template'!K109)),(CONCATENATE('Statement template'!K109,".",'Statement template'!L109,".",'Statement template'!M109,".",'Statement template'!N109,".",'Statement template'!O109,".",'Statement template'!P109)),"")</f>
        <v/>
      </c>
      <c r="N108" s="46" t="str">
        <f>IF(('Statement template'!Q109=0),"",'Statement template'!Q109)</f>
        <v/>
      </c>
      <c r="O108" s="46" t="str">
        <f>IF(('Statement template'!R109=0),"",'Statement template'!R109)</f>
        <v/>
      </c>
      <c r="P108" s="46" t="str">
        <f>IF(('Statement template'!S109=0),"",'Statement template'!S109)</f>
        <v/>
      </c>
      <c r="Q108" s="46" t="str">
        <f>IF(('Statement template'!T109=0),"",'Statement template'!T109)</f>
        <v/>
      </c>
      <c r="R108" s="49" t="str">
        <f>IF(('Statement template'!U109=0),"",'Statement template'!U109)</f>
        <v/>
      </c>
    </row>
    <row r="109" spans="2:18" ht="15" x14ac:dyDescent="0.25">
      <c r="B109" s="47"/>
      <c r="C109" s="47"/>
      <c r="D109" s="48"/>
      <c r="E109" s="49"/>
      <c r="F109" s="45"/>
      <c r="G109" s="45"/>
      <c r="H109" s="86"/>
      <c r="I109" s="46" t="str">
        <f>(CONCATENATE('Statement template'!B110," - ",'Statement template'!F110))</f>
        <v xml:space="preserve"> - </v>
      </c>
      <c r="J109" s="92" t="str">
        <f>TEXT((CLEAN(TRIM('Statement template'!C110))),"0.00")</f>
        <v/>
      </c>
      <c r="K109" s="46" t="str">
        <f>CLEAN(TRIM('Statement template'!I110))</f>
        <v/>
      </c>
      <c r="L109" s="46" t="str">
        <f>CLEAN(TRIM('Statement template'!J110))</f>
        <v/>
      </c>
      <c r="M109" s="46" t="str">
        <f>IF(NOT(ISBLANK('Statement template'!K110)),(CONCATENATE('Statement template'!K110,".",'Statement template'!L110,".",'Statement template'!M110,".",'Statement template'!N110,".",'Statement template'!O110,".",'Statement template'!P110)),"")</f>
        <v/>
      </c>
      <c r="N109" s="46" t="str">
        <f>IF(('Statement template'!Q110=0),"",'Statement template'!Q110)</f>
        <v/>
      </c>
      <c r="O109" s="46" t="str">
        <f>IF(('Statement template'!R110=0),"",'Statement template'!R110)</f>
        <v/>
      </c>
      <c r="P109" s="46" t="str">
        <f>IF(('Statement template'!S110=0),"",'Statement template'!S110)</f>
        <v/>
      </c>
      <c r="Q109" s="46" t="str">
        <f>IF(('Statement template'!T110=0),"",'Statement template'!T110)</f>
        <v/>
      </c>
      <c r="R109" s="49" t="str">
        <f>IF(('Statement template'!U110=0),"",'Statement template'!U110)</f>
        <v/>
      </c>
    </row>
    <row r="110" spans="2:18" ht="15" x14ac:dyDescent="0.25">
      <c r="B110" s="47"/>
      <c r="C110" s="47"/>
      <c r="D110" s="48"/>
      <c r="E110" s="49"/>
      <c r="F110" s="45"/>
      <c r="G110" s="45"/>
      <c r="H110" s="86"/>
      <c r="I110" s="46" t="str">
        <f>(CONCATENATE('Statement template'!B111," - ",'Statement template'!F111))</f>
        <v xml:space="preserve"> - </v>
      </c>
      <c r="J110" s="92" t="str">
        <f>TEXT((CLEAN(TRIM('Statement template'!C111))),"0.00")</f>
        <v/>
      </c>
      <c r="K110" s="46" t="str">
        <f>CLEAN(TRIM('Statement template'!I111))</f>
        <v/>
      </c>
      <c r="L110" s="46" t="str">
        <f>CLEAN(TRIM('Statement template'!J111))</f>
        <v/>
      </c>
      <c r="M110" s="46" t="str">
        <f>IF(NOT(ISBLANK('Statement template'!K111)),(CONCATENATE('Statement template'!K111,".",'Statement template'!L111,".",'Statement template'!M111,".",'Statement template'!N111,".",'Statement template'!O111,".",'Statement template'!P111)),"")</f>
        <v/>
      </c>
      <c r="N110" s="46" t="str">
        <f>IF(('Statement template'!Q111=0),"",'Statement template'!Q111)</f>
        <v/>
      </c>
      <c r="O110" s="46" t="str">
        <f>IF(('Statement template'!R111=0),"",'Statement template'!R111)</f>
        <v/>
      </c>
      <c r="P110" s="46" t="str">
        <f>IF(('Statement template'!S111=0),"",'Statement template'!S111)</f>
        <v/>
      </c>
      <c r="Q110" s="46" t="str">
        <f>IF(('Statement template'!T111=0),"",'Statement template'!T111)</f>
        <v/>
      </c>
      <c r="R110" s="49" t="str">
        <f>IF(('Statement template'!U111=0),"",'Statement template'!U111)</f>
        <v/>
      </c>
    </row>
    <row r="111" spans="2:18" ht="15" x14ac:dyDescent="0.25">
      <c r="B111" s="47"/>
      <c r="C111" s="47"/>
      <c r="D111" s="48"/>
      <c r="E111" s="49"/>
      <c r="F111" s="45"/>
      <c r="G111" s="45"/>
      <c r="H111" s="86"/>
      <c r="I111" s="46" t="str">
        <f>(CONCATENATE('Statement template'!B112," - ",'Statement template'!F112))</f>
        <v xml:space="preserve"> - </v>
      </c>
      <c r="J111" s="92" t="str">
        <f>TEXT((CLEAN(TRIM('Statement template'!C112))),"0.00")</f>
        <v/>
      </c>
      <c r="K111" s="46" t="str">
        <f>CLEAN(TRIM('Statement template'!I112))</f>
        <v/>
      </c>
      <c r="L111" s="46" t="str">
        <f>CLEAN(TRIM('Statement template'!J112))</f>
        <v/>
      </c>
      <c r="M111" s="46" t="str">
        <f>IF(NOT(ISBLANK('Statement template'!K112)),(CONCATENATE('Statement template'!K112,".",'Statement template'!L112,".",'Statement template'!M112,".",'Statement template'!N112,".",'Statement template'!O112,".",'Statement template'!P112)),"")</f>
        <v/>
      </c>
      <c r="N111" s="46" t="str">
        <f>IF(('Statement template'!Q112=0),"",'Statement template'!Q112)</f>
        <v/>
      </c>
      <c r="O111" s="46" t="str">
        <f>IF(('Statement template'!R112=0),"",'Statement template'!R112)</f>
        <v/>
      </c>
      <c r="P111" s="46" t="str">
        <f>IF(('Statement template'!S112=0),"",'Statement template'!S112)</f>
        <v/>
      </c>
      <c r="Q111" s="46" t="str">
        <f>IF(('Statement template'!T112=0),"",'Statement template'!T112)</f>
        <v/>
      </c>
      <c r="R111" s="49" t="str">
        <f>IF(('Statement template'!U112=0),"",'Statement template'!U112)</f>
        <v/>
      </c>
    </row>
    <row r="112" spans="2:18" ht="15" x14ac:dyDescent="0.25">
      <c r="B112" s="47"/>
      <c r="C112" s="47"/>
      <c r="D112" s="48"/>
      <c r="E112" s="49"/>
      <c r="F112" s="45"/>
      <c r="G112" s="45"/>
      <c r="H112" s="86"/>
      <c r="I112" s="46" t="str">
        <f>(CONCATENATE('Statement template'!B113," - ",'Statement template'!F113))</f>
        <v xml:space="preserve"> - </v>
      </c>
      <c r="J112" s="92" t="str">
        <f>TEXT((CLEAN(TRIM('Statement template'!C113))),"0.00")</f>
        <v/>
      </c>
      <c r="K112" s="46" t="str">
        <f>CLEAN(TRIM('Statement template'!I113))</f>
        <v/>
      </c>
      <c r="L112" s="46" t="str">
        <f>CLEAN(TRIM('Statement template'!J113))</f>
        <v/>
      </c>
      <c r="M112" s="46" t="str">
        <f>IF(NOT(ISBLANK('Statement template'!K113)),(CONCATENATE('Statement template'!K113,".",'Statement template'!L113,".",'Statement template'!M113,".",'Statement template'!N113,".",'Statement template'!O113,".",'Statement template'!P113)),"")</f>
        <v/>
      </c>
      <c r="N112" s="46" t="str">
        <f>IF(('Statement template'!Q113=0),"",'Statement template'!Q113)</f>
        <v/>
      </c>
      <c r="O112" s="46" t="str">
        <f>IF(('Statement template'!R113=0),"",'Statement template'!R113)</f>
        <v/>
      </c>
      <c r="P112" s="46" t="str">
        <f>IF(('Statement template'!S113=0),"",'Statement template'!S113)</f>
        <v/>
      </c>
      <c r="Q112" s="46" t="str">
        <f>IF(('Statement template'!T113=0),"",'Statement template'!T113)</f>
        <v/>
      </c>
      <c r="R112" s="49" t="str">
        <f>IF(('Statement template'!U113=0),"",'Statement template'!U113)</f>
        <v/>
      </c>
    </row>
    <row r="113" spans="2:18" ht="15" x14ac:dyDescent="0.25">
      <c r="B113" s="47"/>
      <c r="C113" s="47"/>
      <c r="D113" s="48"/>
      <c r="E113" s="49"/>
      <c r="F113" s="45"/>
      <c r="G113" s="45"/>
      <c r="H113" s="86"/>
      <c r="I113" s="46" t="str">
        <f>(CONCATENATE('Statement template'!B114," - ",'Statement template'!F114))</f>
        <v xml:space="preserve"> - </v>
      </c>
      <c r="J113" s="92" t="str">
        <f>TEXT((CLEAN(TRIM('Statement template'!C114))),"0.00")</f>
        <v/>
      </c>
      <c r="K113" s="46" t="str">
        <f>CLEAN(TRIM('Statement template'!I114))</f>
        <v/>
      </c>
      <c r="L113" s="46" t="str">
        <f>CLEAN(TRIM('Statement template'!J114))</f>
        <v/>
      </c>
      <c r="M113" s="46" t="str">
        <f>IF(NOT(ISBLANK('Statement template'!K114)),(CONCATENATE('Statement template'!K114,".",'Statement template'!L114,".",'Statement template'!M114,".",'Statement template'!N114,".",'Statement template'!O114,".",'Statement template'!P114)),"")</f>
        <v/>
      </c>
      <c r="N113" s="46" t="str">
        <f>IF(('Statement template'!Q114=0),"",'Statement template'!Q114)</f>
        <v/>
      </c>
      <c r="O113" s="46" t="str">
        <f>IF(('Statement template'!R114=0),"",'Statement template'!R114)</f>
        <v/>
      </c>
      <c r="P113" s="46" t="str">
        <f>IF(('Statement template'!S114=0),"",'Statement template'!S114)</f>
        <v/>
      </c>
      <c r="Q113" s="46" t="str">
        <f>IF(('Statement template'!T114=0),"",'Statement template'!T114)</f>
        <v/>
      </c>
      <c r="R113" s="49" t="str">
        <f>IF(('Statement template'!U114=0),"",'Statement template'!U114)</f>
        <v/>
      </c>
    </row>
    <row r="114" spans="2:18" ht="15" x14ac:dyDescent="0.25">
      <c r="B114" s="47"/>
      <c r="C114" s="47"/>
      <c r="D114" s="48"/>
      <c r="E114" s="49"/>
      <c r="F114" s="45"/>
      <c r="G114" s="45"/>
      <c r="H114" s="86"/>
      <c r="I114" s="46" t="str">
        <f>(CONCATENATE('Statement template'!B115," - ",'Statement template'!F115))</f>
        <v xml:space="preserve"> - </v>
      </c>
      <c r="J114" s="92" t="str">
        <f>TEXT((CLEAN(TRIM('Statement template'!C115))),"0.00")</f>
        <v/>
      </c>
      <c r="K114" s="46" t="str">
        <f>CLEAN(TRIM('Statement template'!I115))</f>
        <v/>
      </c>
      <c r="L114" s="46" t="str">
        <f>CLEAN(TRIM('Statement template'!J115))</f>
        <v/>
      </c>
      <c r="M114" s="46" t="str">
        <f>IF(NOT(ISBLANK('Statement template'!K115)),(CONCATENATE('Statement template'!K115,".",'Statement template'!L115,".",'Statement template'!M115,".",'Statement template'!N115,".",'Statement template'!O115,".",'Statement template'!P115)),"")</f>
        <v/>
      </c>
      <c r="N114" s="46" t="str">
        <f>IF(('Statement template'!Q115=0),"",'Statement template'!Q115)</f>
        <v/>
      </c>
      <c r="O114" s="46" t="str">
        <f>IF(('Statement template'!R115=0),"",'Statement template'!R115)</f>
        <v/>
      </c>
      <c r="P114" s="46" t="str">
        <f>IF(('Statement template'!S115=0),"",'Statement template'!S115)</f>
        <v/>
      </c>
      <c r="Q114" s="46" t="str">
        <f>IF(('Statement template'!T115=0),"",'Statement template'!T115)</f>
        <v/>
      </c>
      <c r="R114" s="49" t="str">
        <f>IF(('Statement template'!U115=0),"",'Statement template'!U115)</f>
        <v/>
      </c>
    </row>
    <row r="115" spans="2:18" ht="15" x14ac:dyDescent="0.25">
      <c r="B115" s="47"/>
      <c r="C115" s="47"/>
      <c r="D115" s="48"/>
      <c r="E115" s="49"/>
      <c r="F115" s="45"/>
      <c r="G115" s="45"/>
      <c r="H115" s="86"/>
      <c r="I115" s="46" t="str">
        <f>(CONCATENATE('Statement template'!B116," - ",'Statement template'!F116))</f>
        <v xml:space="preserve"> - </v>
      </c>
      <c r="J115" s="92" t="str">
        <f>TEXT((CLEAN(TRIM('Statement template'!C116))),"0.00")</f>
        <v/>
      </c>
      <c r="K115" s="46" t="str">
        <f>CLEAN(TRIM('Statement template'!I116))</f>
        <v/>
      </c>
      <c r="L115" s="46" t="str">
        <f>CLEAN(TRIM('Statement template'!J116))</f>
        <v/>
      </c>
      <c r="M115" s="46" t="str">
        <f>IF(NOT(ISBLANK('Statement template'!K116)),(CONCATENATE('Statement template'!K116,".",'Statement template'!L116,".",'Statement template'!M116,".",'Statement template'!N116,".",'Statement template'!O116,".",'Statement template'!P116)),"")</f>
        <v/>
      </c>
      <c r="N115" s="46" t="str">
        <f>IF(('Statement template'!Q116=0),"",'Statement template'!Q116)</f>
        <v/>
      </c>
      <c r="O115" s="46" t="str">
        <f>IF(('Statement template'!R116=0),"",'Statement template'!R116)</f>
        <v/>
      </c>
      <c r="P115" s="46" t="str">
        <f>IF(('Statement template'!S116=0),"",'Statement template'!S116)</f>
        <v/>
      </c>
      <c r="Q115" s="46" t="str">
        <f>IF(('Statement template'!T116=0),"",'Statement template'!T116)</f>
        <v/>
      </c>
      <c r="R115" s="49" t="str">
        <f>IF(('Statement template'!U116=0),"",'Statement template'!U116)</f>
        <v/>
      </c>
    </row>
    <row r="116" spans="2:18" ht="15" x14ac:dyDescent="0.25">
      <c r="B116" s="47"/>
      <c r="C116" s="47"/>
      <c r="D116" s="48"/>
      <c r="E116" s="49"/>
      <c r="F116" s="45"/>
      <c r="G116" s="45"/>
      <c r="H116" s="86"/>
      <c r="I116" s="46" t="str">
        <f>(CONCATENATE('Statement template'!B117," - ",'Statement template'!F117))</f>
        <v xml:space="preserve"> - </v>
      </c>
      <c r="J116" s="92" t="str">
        <f>TEXT((CLEAN(TRIM('Statement template'!C117))),"0.00")</f>
        <v/>
      </c>
      <c r="K116" s="46" t="str">
        <f>CLEAN(TRIM('Statement template'!I117))</f>
        <v/>
      </c>
      <c r="L116" s="46" t="str">
        <f>CLEAN(TRIM('Statement template'!J117))</f>
        <v/>
      </c>
      <c r="M116" s="46" t="str">
        <f>IF(NOT(ISBLANK('Statement template'!K117)),(CONCATENATE('Statement template'!K117,".",'Statement template'!L117,".",'Statement template'!M117,".",'Statement template'!N117,".",'Statement template'!O117,".",'Statement template'!P117)),"")</f>
        <v/>
      </c>
      <c r="N116" s="46" t="str">
        <f>IF(('Statement template'!Q117=0),"",'Statement template'!Q117)</f>
        <v/>
      </c>
      <c r="O116" s="46" t="str">
        <f>IF(('Statement template'!R117=0),"",'Statement template'!R117)</f>
        <v/>
      </c>
      <c r="P116" s="46" t="str">
        <f>IF(('Statement template'!S117=0),"",'Statement template'!S117)</f>
        <v/>
      </c>
      <c r="Q116" s="46" t="str">
        <f>IF(('Statement template'!T117=0),"",'Statement template'!T117)</f>
        <v/>
      </c>
      <c r="R116" s="49" t="str">
        <f>IF(('Statement template'!U117=0),"",'Statement template'!U117)</f>
        <v/>
      </c>
    </row>
    <row r="117" spans="2:18" ht="15" x14ac:dyDescent="0.25">
      <c r="B117" s="47"/>
      <c r="C117" s="47"/>
      <c r="D117" s="48"/>
      <c r="E117" s="49"/>
      <c r="F117" s="45"/>
      <c r="G117" s="45"/>
      <c r="H117" s="86"/>
      <c r="I117" s="46" t="str">
        <f>(CONCATENATE('Statement template'!B118," - ",'Statement template'!F118))</f>
        <v xml:space="preserve"> - </v>
      </c>
      <c r="J117" s="92" t="str">
        <f>TEXT((CLEAN(TRIM('Statement template'!C118))),"0.00")</f>
        <v/>
      </c>
      <c r="K117" s="46" t="str">
        <f>CLEAN(TRIM('Statement template'!I118))</f>
        <v/>
      </c>
      <c r="L117" s="46" t="str">
        <f>CLEAN(TRIM('Statement template'!J118))</f>
        <v/>
      </c>
      <c r="M117" s="46" t="str">
        <f>IF(NOT(ISBLANK('Statement template'!K118)),(CONCATENATE('Statement template'!K118,".",'Statement template'!L118,".",'Statement template'!M118,".",'Statement template'!N118,".",'Statement template'!O118,".",'Statement template'!P118)),"")</f>
        <v/>
      </c>
      <c r="N117" s="46" t="str">
        <f>IF(('Statement template'!Q118=0),"",'Statement template'!Q118)</f>
        <v/>
      </c>
      <c r="O117" s="46" t="str">
        <f>IF(('Statement template'!R118=0),"",'Statement template'!R118)</f>
        <v/>
      </c>
      <c r="P117" s="46" t="str">
        <f>IF(('Statement template'!S118=0),"",'Statement template'!S118)</f>
        <v/>
      </c>
      <c r="Q117" s="46" t="str">
        <f>IF(('Statement template'!T118=0),"",'Statement template'!T118)</f>
        <v/>
      </c>
      <c r="R117" s="49" t="str">
        <f>IF(('Statement template'!U118=0),"",'Statement template'!U118)</f>
        <v/>
      </c>
    </row>
  </sheetData>
  <sheetProtection algorithmName="SHA-512" hashValue="VgZgwyAcjB1M7OkOkZ9Jf/jyc2CJdpBEyFlRcHJsELX6Aq5zxcIj20XOtXAMIAQCZ6o9zYZI2qrUsicRtXVfeQ==" saltValue="qPjslYonGcs70dCa5cn4NQ==" spinCount="100000" sheet="1" objects="1" scenarios="1"/>
  <mergeCells count="2">
    <mergeCell ref="G3:G6"/>
    <mergeCell ref="J3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Statement template</vt:lpstr>
      <vt:lpstr>Tax Codes</vt:lpstr>
      <vt:lpstr>Recovery Types</vt:lpstr>
      <vt:lpstr>R12 Exp Types and Natural Acc</vt:lpstr>
      <vt:lpstr>Department List</vt:lpstr>
      <vt:lpstr>Cost Centres &amp; VAT Recovery</vt:lpstr>
      <vt:lpstr>M4A_Upload_template</vt:lpstr>
      <vt:lpstr>'Statement template'!Print_Area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Senthil Manimaran</dc:creator>
  <cp:lastModifiedBy>Callum Winkler</cp:lastModifiedBy>
  <cp:lastPrinted>2017-02-21T10:15:39Z</cp:lastPrinted>
  <dcterms:created xsi:type="dcterms:W3CDTF">2016-09-30T14:37:49Z</dcterms:created>
  <dcterms:modified xsi:type="dcterms:W3CDTF">2020-03-11T11:35:20Z</dcterms:modified>
</cp:coreProperties>
</file>